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8.100.93\荒川01\総務企画部\広報課\18シティプロモーション担当\07‗ふるさと納税他（総務企画課兼務）\01‗ふるさと納税（自主財源）\R7\02‗返礼品関係\02_ポータルサイト\00_返礼品募集要項(R7)\01‗HP修正\【荒川区様】令和7年度_返礼品申請書案\"/>
    </mc:Choice>
  </mc:AlternateContent>
  <bookViews>
    <workbookView xWindow="2085" yWindow="-16320" windowWidth="29040" windowHeight="15720"/>
  </bookViews>
  <sheets>
    <sheet name="提案シート" sheetId="2" r:id="rId1"/>
    <sheet name="集約" sheetId="4" r:id="rId2"/>
  </sheets>
  <definedNames>
    <definedName name="_xlnm.Print_Area" localSheetId="0">提案シート!$A$1:$AH$81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2" l="1"/>
  <c r="AY2" i="4" a="1"/>
  <c r="AR2" i="4" a="1"/>
  <c r="Z2" i="4" a="1"/>
  <c r="AK2" i="4" a="1"/>
  <c r="AC2" i="4" a="1"/>
  <c r="AT2" i="4" a="1"/>
  <c r="AA2" i="4" a="1"/>
  <c r="AB2" i="4" a="1"/>
  <c r="AY2" i="4" l="1"/>
  <c r="AT2" i="4"/>
  <c r="AK2" i="4"/>
  <c r="AR2" i="4"/>
  <c r="AS2" i="4" s="1" a="1"/>
  <c r="AS2" i="4" s="1"/>
  <c r="AC2" i="4"/>
  <c r="AJ2" i="4" s="1" a="1"/>
  <c r="AB2" i="4"/>
  <c r="AA2" i="4"/>
  <c r="Z2" i="4"/>
  <c r="Y31" i="2"/>
  <c r="C2" i="4" a="1"/>
  <c r="W2" i="4" a="1"/>
  <c r="M2" i="4" a="1"/>
  <c r="E2" i="4" a="1"/>
  <c r="S2" i="4" a="1"/>
  <c r="J2" i="4" a="1"/>
  <c r="G2" i="4" a="1"/>
  <c r="P2" i="4" a="1"/>
  <c r="U2" i="4" a="1"/>
  <c r="T2" i="4" a="1"/>
  <c r="D2" i="4" a="1"/>
  <c r="X2" i="4" a="1"/>
  <c r="L2" i="4" a="1"/>
  <c r="Y2" i="4" a="1"/>
  <c r="R2" i="4" a="1"/>
  <c r="H2" i="4" a="1"/>
  <c r="B2" i="4" a="1"/>
  <c r="O2" i="4" a="1"/>
  <c r="V2" i="4" a="1"/>
  <c r="I2" i="4" a="1"/>
  <c r="Q2" i="4" a="1"/>
  <c r="N2" i="4" a="1"/>
  <c r="K2" i="4" a="1"/>
  <c r="F2" i="4" a="1"/>
  <c r="AP2" i="4" l="1" a="1"/>
  <c r="AP2" i="4" s="1"/>
  <c r="AL2" i="4" a="1"/>
  <c r="AL2" i="4" s="1"/>
  <c r="AQ2" i="4" a="1"/>
  <c r="AQ2" i="4" s="1"/>
  <c r="AN2" i="4" a="1"/>
  <c r="AN2" i="4" s="1"/>
  <c r="AO2" i="4" a="1"/>
  <c r="AO2" i="4" s="1"/>
  <c r="AM2" i="4" a="1"/>
  <c r="AM2" i="4" s="1"/>
  <c r="AX2" i="4" a="1"/>
  <c r="AX2" i="4" s="1"/>
  <c r="AV2" i="4" a="1"/>
  <c r="AV2" i="4" s="1"/>
  <c r="AW2" i="4" a="1"/>
  <c r="AW2" i="4" s="1"/>
  <c r="AU2" i="4" a="1"/>
  <c r="AU2" i="4" s="1"/>
  <c r="AJ2" i="4"/>
  <c r="B2" i="4"/>
  <c r="P2" i="4"/>
  <c r="S2" i="4"/>
  <c r="Y2" i="4"/>
  <c r="O2" i="4"/>
  <c r="C2" i="4"/>
  <c r="F2" i="4"/>
  <c r="U2" i="4"/>
  <c r="D2" i="4"/>
  <c r="V2" i="4"/>
  <c r="E2" i="4"/>
  <c r="J2" i="4"/>
  <c r="L2" i="4"/>
  <c r="R2" i="4"/>
  <c r="H2" i="4"/>
  <c r="K2" i="4"/>
  <c r="X2" i="4"/>
  <c r="N2" i="4"/>
  <c r="Q2" i="4"/>
  <c r="G2" i="4"/>
  <c r="T2" i="4"/>
  <c r="W2" i="4"/>
  <c r="M2" i="4"/>
  <c r="I2" i="4"/>
  <c r="AE2" i="4" a="1"/>
  <c r="AD2" i="4" a="1"/>
  <c r="AH2" i="4" a="1"/>
  <c r="AI2" i="4" a="1"/>
  <c r="AF2" i="4" a="1"/>
  <c r="AG2" i="4" a="1"/>
  <c r="AG2" i="4" l="1"/>
  <c r="AF2" i="4"/>
  <c r="AI2" i="4"/>
  <c r="AH2" i="4"/>
  <c r="AD2" i="4"/>
  <c r="AE2" i="4"/>
</calcChain>
</file>

<file path=xl/comments1.xml><?xml version="1.0" encoding="utf-8"?>
<comments xmlns="http://schemas.openxmlformats.org/spreadsheetml/2006/main">
  <authors>
    <author>SPSG-264</author>
    <author>SPCB-017</author>
  </authors>
  <commentList>
    <comment ref="F4" authorId="0" shapeId="0">
      <text>
        <r>
          <rPr>
            <b/>
            <sz val="9"/>
            <color indexed="81"/>
            <rFont val="MS P ゴシック"/>
            <family val="3"/>
            <charset val="128"/>
          </rPr>
          <t>事業者名をご入力ください。</t>
        </r>
      </text>
    </comment>
    <comment ref="H5" authorId="0" shapeId="0">
      <text>
        <r>
          <rPr>
            <b/>
            <sz val="9"/>
            <color indexed="81"/>
            <rFont val="MS P ゴシック"/>
            <family val="3"/>
            <charset val="128"/>
          </rPr>
          <t>返礼品の名称を具体的ご記載ください。
個数やグラム数等簡潔に入れるなど任意で工夫ください。
例）○○産 みかん 10kg</t>
        </r>
      </text>
    </comment>
    <comment ref="B8" authorId="0" shapeId="0">
      <text>
        <r>
          <rPr>
            <b/>
            <sz val="9"/>
            <color indexed="81"/>
            <rFont val="MS P ゴシック"/>
            <family val="3"/>
            <charset val="128"/>
          </rPr>
          <t xml:space="preserve">「品名」「個数」「大きさ」「重量」等分かりやすくご記載ください。
カラーやサイズにバリエーションがある場合には、すべてご記載ください。
例1）革靴１足、カラー選択（黒・茶・こげ茶）、サイズ（25㎝～28㎝※0.5㎝刻み）
例2）ディナーコース食事券：前菜・魚料理・肉料理・デザート×2名様分
</t>
        </r>
      </text>
    </comment>
    <comment ref="B12" authorId="0" shapeId="0">
      <text>
        <r>
          <rPr>
            <b/>
            <sz val="9"/>
            <color indexed="81"/>
            <rFont val="MS P ゴシック"/>
            <family val="3"/>
            <charset val="128"/>
          </rPr>
          <t>返礼品の魅力をPRできるよう工夫してご入力ください。
具体的に記載いただくと寄附者様も参考になりやすいです。</t>
        </r>
      </text>
    </comment>
    <comment ref="B17" authorId="0" shapeId="0">
      <text>
        <r>
          <rPr>
            <b/>
            <sz val="9"/>
            <color indexed="81"/>
            <rFont val="MS P ゴシック"/>
            <family val="3"/>
            <charset val="128"/>
          </rPr>
          <t>寄附者様がお申し込みの際にご留意いただきたい事項や文言がございましたら、ご入力ください。</t>
        </r>
      </text>
    </comment>
    <comment ref="B20" authorId="0" shapeId="0">
      <text>
        <r>
          <rPr>
            <b/>
            <sz val="9"/>
            <color indexed="81"/>
            <rFont val="MS P ゴシック"/>
            <family val="3"/>
            <charset val="128"/>
          </rPr>
          <t>原材料をご入力ください。</t>
        </r>
        <r>
          <rPr>
            <sz val="9"/>
            <color indexed="81"/>
            <rFont val="MS P ゴシック"/>
            <family val="3"/>
            <charset val="128"/>
          </rPr>
          <t xml:space="preserve">
</t>
        </r>
      </text>
    </comment>
    <comment ref="B23" authorId="0" shapeId="0">
      <text>
        <r>
          <rPr>
            <b/>
            <sz val="9"/>
            <color indexed="81"/>
            <rFont val="MS P ゴシック"/>
            <family val="3"/>
            <charset val="128"/>
          </rPr>
          <t xml:space="preserve">特定原材料7品目、特定原材料に準ずるもの21品目をご使用の場合、ご記入ください。
</t>
        </r>
      </text>
    </comment>
    <comment ref="B26" authorId="0" shapeId="0">
      <text>
        <r>
          <rPr>
            <b/>
            <sz val="9"/>
            <color indexed="81"/>
            <rFont val="MS P ゴシック"/>
            <family val="3"/>
            <charset val="128"/>
          </rPr>
          <t>食品・チケットの場合は必須でご入力ください。
例）発送から〇〇日間
　　製造から〇〇日間
　　※賞味期限〇日以上のものをお届けいたします</t>
        </r>
      </text>
    </comment>
    <comment ref="L29" authorId="0" shapeId="0">
      <text>
        <r>
          <rPr>
            <b/>
            <sz val="9"/>
            <color indexed="81"/>
            <rFont val="MS P ゴシック"/>
            <family val="3"/>
            <charset val="128"/>
          </rPr>
          <t>返礼品価格には、送料を除き、商品・梱包費・諸経費を含めてください。</t>
        </r>
      </text>
    </comment>
    <comment ref="L30" authorId="0" shapeId="0">
      <text>
        <r>
          <rPr>
            <b/>
            <sz val="9"/>
            <color indexed="81"/>
            <rFont val="MS P ゴシック"/>
            <family val="3"/>
            <charset val="128"/>
          </rPr>
          <t>送料が全国一律ではない場合、近畿地方（関西圏）への
送料を記載してください。レターパックを使用する場合、レターパックの料金を記載してください。</t>
        </r>
      </text>
    </comment>
    <comment ref="Y31" authorId="0" shapeId="0">
      <text>
        <r>
          <rPr>
            <b/>
            <sz val="9"/>
            <color indexed="81"/>
            <rFont val="MS P ゴシック"/>
            <family val="3"/>
            <charset val="128"/>
          </rPr>
          <t>寄附想定金額は、寄附者が支払う金額です。
最終的な寄附金額は荒川区が指定します。
※自動で計算されます。</t>
        </r>
      </text>
    </comment>
    <comment ref="L32" authorId="1" shapeId="0">
      <text>
        <r>
          <rPr>
            <b/>
            <sz val="9"/>
            <color indexed="81"/>
            <rFont val="MS P ゴシック"/>
            <family val="3"/>
            <charset val="128"/>
          </rPr>
          <t>返礼品価格の税率をプルダウンからお選びください。</t>
        </r>
      </text>
    </comment>
    <comment ref="J34" authorId="0" shapeId="0">
      <text>
        <r>
          <rPr>
            <b/>
            <sz val="9"/>
            <color indexed="81"/>
            <rFont val="MS P ゴシック"/>
            <family val="3"/>
            <charset val="128"/>
          </rPr>
          <t>「制限有り」or「制限無し」を選択。
個数制限がある場合は(　)内に具体的に記入してください。
例）月100個限定
　　限定10個のみ</t>
        </r>
      </text>
    </comment>
    <comment ref="J35" authorId="0" shapeId="0">
      <text>
        <r>
          <rPr>
            <b/>
            <sz val="9"/>
            <color indexed="81"/>
            <rFont val="MS P ゴシック"/>
            <family val="3"/>
            <charset val="128"/>
          </rPr>
          <t>｢通年｣or｢期間限定｣を選択。
｢期間限定｣を選択した場合は（　）内に具体的な時期を記載してください。
例）季節商品のため12月～3月のみ発送可能</t>
        </r>
      </text>
    </comment>
    <comment ref="J36" authorId="0" shapeId="0">
      <text>
        <r>
          <rPr>
            <b/>
            <sz val="9"/>
            <color indexed="81"/>
            <rFont val="MS P ゴシック"/>
            <family val="3"/>
            <charset val="128"/>
          </rPr>
          <t>｢ヤマト運輸｣｢佐川急便｣｢ゆうパック｣｢郵便｣｢メール｣｢その他｣より選択。
「その他」をご選択の場合（　）にご記載ください。
※伝票番号が発行されないものは不可。</t>
        </r>
      </text>
    </comment>
    <comment ref="J37" authorId="0" shapeId="0">
      <text>
        <r>
          <rPr>
            <b/>
            <sz val="9"/>
            <color indexed="81"/>
            <rFont val="MS P ゴシック"/>
            <family val="3"/>
            <charset val="128"/>
          </rPr>
          <t>｢常温｣｢冷蔵｣｢冷凍｣より選択。
発送がレターパックやメールの場合は「―」を選択。</t>
        </r>
      </text>
    </comment>
    <comment ref="J38" authorId="0" shapeId="0">
      <text>
        <r>
          <rPr>
            <b/>
            <sz val="9"/>
            <color indexed="81"/>
            <rFont val="MS P ゴシック"/>
            <family val="3"/>
            <charset val="128"/>
          </rPr>
          <t>注文から発送にかかる日数をご記入ください。
※14日未満の場合には、ポータルサイト上では14日前後で記載いたします。</t>
        </r>
      </text>
    </comment>
    <comment ref="J39" authorId="0" shapeId="0">
      <text>
        <r>
          <rPr>
            <b/>
            <sz val="9"/>
            <color indexed="81"/>
            <rFont val="MS P ゴシック"/>
            <family val="3"/>
            <charset val="128"/>
          </rPr>
          <t>配送日の指定可否をご選択ください。
※発送方法が「レターパック」「メール」の場合は記入不要。</t>
        </r>
      </text>
    </comment>
    <comment ref="J40" authorId="0" shapeId="0">
      <text>
        <r>
          <rPr>
            <b/>
            <sz val="9"/>
            <color indexed="81"/>
            <rFont val="MS P ゴシック"/>
            <family val="3"/>
            <charset val="128"/>
          </rPr>
          <t>配送時間の指定可否をご選択ください。
※発送方法が「郵便」「メール」の場合は記入不要。</t>
        </r>
      </text>
    </comment>
    <comment ref="J41" authorId="0" shapeId="0">
      <text>
        <r>
          <rPr>
            <b/>
            <sz val="9"/>
            <color indexed="81"/>
            <rFont val="MS P ゴシック"/>
            <family val="3"/>
            <charset val="128"/>
          </rPr>
          <t>配送不可エリアの有無をご選択ください。
「有り」の場合には、具体的なエリアを（　）にご記載ください。</t>
        </r>
      </text>
    </comment>
    <comment ref="J46" authorId="0" shapeId="0">
      <text>
        <r>
          <rPr>
            <b/>
            <sz val="9"/>
            <color indexed="81"/>
            <rFont val="MS P ゴシック"/>
            <family val="3"/>
            <charset val="128"/>
          </rPr>
          <t>返礼品の製造工程毎に、何をどの場所で行っているか詳細に記載してください。
例）
区内の製造内容：裁断した革を靴に縫製及び底付けをし、検品・出荷作業を行っている。
区内の製造場所（住所）：荒川区○○■丁目■番地■号 △△ビル内工場
区内での製造割合：製造コスト比率70％
区外の製造内容：海外から輸入した革の染色を行っている。
区外の製造場所（住所）：①○○県○○市□丁目□番地□号
区外での製造割合：製造コスト比率30％
その他補足事項：婦人靴の一部商品は区外の製造場所において縫製しているが、紳士靴は全て荒川区内で縫製している。</t>
        </r>
      </text>
    </comment>
    <comment ref="J57" authorId="0" shapeId="0">
      <text>
        <r>
          <rPr>
            <b/>
            <sz val="9"/>
            <color indexed="81"/>
            <rFont val="MS P ゴシック"/>
            <family val="3"/>
            <charset val="128"/>
          </rPr>
          <t xml:space="preserve">区内で行った企画立案内容をご記載ください。
※別紙のヒアリングシート（様式4）も併せてご提出ください。
例）区内の事務所にて本製品の企画・デザインを行い、完成品の検品、箱詰めを行っている。
区内の企画場所：荒川区○○■丁目■番地■号
区外の製造内容：提供されたデザインをもとに紙の調達及び印刷を行い、納品している。
区外の製造場所：○○件○○市■丁目■番地■号
製品価値に占める企画立案の割合と理由：区外での印刷にかかる費用は全体価値に対して軽微であり、デザインの企画により、約80%の価値が区内で生じている。
その他補足事項：デザインによっては印刷委託会社からさらに東京都○○市の印刷会社に委託している。
</t>
        </r>
      </text>
    </comment>
    <comment ref="G68" authorId="0" shapeId="0">
      <text>
        <r>
          <rPr>
            <b/>
            <sz val="9"/>
            <color indexed="81"/>
            <rFont val="MS P ゴシック"/>
            <family val="3"/>
            <charset val="128"/>
          </rPr>
          <t>地場産品基準五に該当する場合はその内容。
その他の場合は提案理由を記載してください。</t>
        </r>
        <r>
          <rPr>
            <sz val="9"/>
            <color indexed="81"/>
            <rFont val="MS P ゴシック"/>
            <family val="3"/>
            <charset val="128"/>
          </rPr>
          <t xml:space="preserve">
</t>
        </r>
      </text>
    </comment>
    <comment ref="I72" authorId="0" shapeId="0">
      <text>
        <r>
          <rPr>
            <sz val="9"/>
            <color indexed="81"/>
            <rFont val="MS P ゴシック"/>
            <family val="3"/>
            <charset val="128"/>
          </rPr>
          <t xml:space="preserve">荒川区内で提供する内容を記載してください。       
例1） サービス内容：食事の提供     
  店舗名：▲▲▲レストラン　①○○店、②□□店     
 　 住所：①荒川区○○■丁目■番地■号　○○ビル５階　②東京都□□区□丁目□番地□号     
  その他補足事項：区外に店舗があるが、荒川区内のみ使用できる食事券を発行します。 
 例2） サービス内容：ホテル宿泊     
  店舗名：▲▲▲ホテル     
  住所：荒川区○○■丁目■番地■号
</t>
        </r>
      </text>
    </comment>
    <comment ref="B80" authorId="0" shapeId="0">
      <text>
        <r>
          <rPr>
            <b/>
            <sz val="9"/>
            <color indexed="81"/>
            <rFont val="MS P ゴシック"/>
            <family val="3"/>
            <charset val="128"/>
          </rPr>
          <t>その他特記事項があればご記載ください。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<sst xmlns="http://schemas.openxmlformats.org/spreadsheetml/2006/main" count="130" uniqueCount="112">
  <si>
    <t>様式２</t>
    <rPh sb="0" eb="2">
      <t>ヨウシキ</t>
    </rPh>
    <phoneticPr fontId="6"/>
  </si>
  <si>
    <t>返礼品提案書</t>
  </si>
  <si>
    <t>※返礼品毎に１枚作成してください。</t>
    <rPh sb="1" eb="3">
      <t>ヘンレイ</t>
    </rPh>
    <rPh sb="3" eb="4">
      <t>ヒン</t>
    </rPh>
    <rPh sb="4" eb="5">
      <t>ゴト</t>
    </rPh>
    <rPh sb="7" eb="8">
      <t>マイ</t>
    </rPh>
    <rPh sb="8" eb="10">
      <t>サクセイ</t>
    </rPh>
    <phoneticPr fontId="6"/>
  </si>
  <si>
    <t>申請日</t>
    <rPh sb="0" eb="3">
      <t>シンセイビ</t>
    </rPh>
    <phoneticPr fontId="6"/>
  </si>
  <si>
    <t>①</t>
    <phoneticPr fontId="6"/>
  </si>
  <si>
    <t>返礼品の製造及び加工工程</t>
    <rPh sb="0" eb="3">
      <t>ヘンレイヒン</t>
    </rPh>
    <rPh sb="4" eb="6">
      <t>セイゾウ</t>
    </rPh>
    <rPh sb="6" eb="7">
      <t>オヨ</t>
    </rPh>
    <rPh sb="8" eb="10">
      <t>カコウ</t>
    </rPh>
    <rPh sb="10" eb="12">
      <t>コウテイ</t>
    </rPh>
    <phoneticPr fontId="6"/>
  </si>
  <si>
    <r>
      <t>区</t>
    </r>
    <r>
      <rPr>
        <b/>
        <sz val="12"/>
        <rFont val="ＭＳ ゴシック"/>
        <family val="3"/>
        <charset val="128"/>
      </rPr>
      <t>内</t>
    </r>
    <rPh sb="0" eb="2">
      <t>クナイ</t>
    </rPh>
    <phoneticPr fontId="6"/>
  </si>
  <si>
    <t>製造内容</t>
    <phoneticPr fontId="6"/>
  </si>
  <si>
    <t>製造場所（住所）</t>
  </si>
  <si>
    <r>
      <t>区</t>
    </r>
    <r>
      <rPr>
        <b/>
        <sz val="12"/>
        <rFont val="ＭＳ ゴシック"/>
        <family val="3"/>
        <charset val="128"/>
      </rPr>
      <t>外</t>
    </r>
    <phoneticPr fontId="6"/>
  </si>
  <si>
    <t>その他補足事項</t>
    <rPh sb="2" eb="3">
      <t>ホカ</t>
    </rPh>
    <rPh sb="3" eb="5">
      <t>ホソク</t>
    </rPh>
    <rPh sb="5" eb="7">
      <t>ジコウ</t>
    </rPh>
    <phoneticPr fontId="6"/>
  </si>
  <si>
    <t>返礼品として提供するサービスの詳細</t>
    <rPh sb="0" eb="2">
      <t>ヘンレイ</t>
    </rPh>
    <rPh sb="2" eb="3">
      <t>ヒン</t>
    </rPh>
    <rPh sb="6" eb="8">
      <t>テイキョウ</t>
    </rPh>
    <rPh sb="15" eb="17">
      <t>ショウサイ</t>
    </rPh>
    <phoneticPr fontId="6"/>
  </si>
  <si>
    <t>サービス内容</t>
    <rPh sb="4" eb="6">
      <t>ナイヨウ</t>
    </rPh>
    <phoneticPr fontId="6"/>
  </si>
  <si>
    <t>荒川区内の提供場所（店舗名、住所）</t>
    <rPh sb="5" eb="7">
      <t>テイキョウ</t>
    </rPh>
    <rPh sb="7" eb="9">
      <t>バショ</t>
    </rPh>
    <rPh sb="10" eb="12">
      <t>テンポ</t>
    </rPh>
    <rPh sb="12" eb="13">
      <t>メイ</t>
    </rPh>
    <rPh sb="14" eb="16">
      <t>ジュウショ</t>
    </rPh>
    <phoneticPr fontId="6"/>
  </si>
  <si>
    <t>店舗名</t>
    <rPh sb="0" eb="3">
      <t>テンポメイ</t>
    </rPh>
    <phoneticPr fontId="6"/>
  </si>
  <si>
    <t>住所</t>
    <rPh sb="0" eb="2">
      <t>ジュウショ</t>
    </rPh>
    <phoneticPr fontId="6"/>
  </si>
  <si>
    <t>返礼品価格 ①</t>
    <rPh sb="0" eb="3">
      <t>ヘンレイヒン</t>
    </rPh>
    <rPh sb="3" eb="5">
      <t>カカク</t>
    </rPh>
    <phoneticPr fontId="6"/>
  </si>
  <si>
    <t>円</t>
    <rPh sb="0" eb="1">
      <t>エン</t>
    </rPh>
    <phoneticPr fontId="6"/>
  </si>
  <si>
    <r>
      <t>想定寄附金額</t>
    </r>
    <r>
      <rPr>
        <sz val="10"/>
        <rFont val="ＭＳ ゴシック"/>
        <family val="3"/>
        <charset val="128"/>
      </rPr>
      <t>　</t>
    </r>
    <r>
      <rPr>
        <sz val="8"/>
        <rFont val="ＭＳ ゴシック"/>
        <family val="3"/>
        <charset val="128"/>
      </rPr>
      <t>※ポータルサイト上の金額</t>
    </r>
    <rPh sb="0" eb="2">
      <t>ソウテイ</t>
    </rPh>
    <rPh sb="2" eb="4">
      <t>キフ</t>
    </rPh>
    <rPh sb="4" eb="6">
      <t>キンガク</t>
    </rPh>
    <rPh sb="15" eb="16">
      <t>ジョウ</t>
    </rPh>
    <rPh sb="17" eb="18">
      <t>キン</t>
    </rPh>
    <rPh sb="18" eb="19">
      <t>ガク</t>
    </rPh>
    <phoneticPr fontId="6"/>
  </si>
  <si>
    <t>送料 ②</t>
    <rPh sb="0" eb="2">
      <t>ソウリョウ</t>
    </rPh>
    <phoneticPr fontId="6"/>
  </si>
  <si>
    <t>(寄附金額の内、①＋②が３割以下)</t>
    <rPh sb="1" eb="5">
      <t>キフキンガク</t>
    </rPh>
    <rPh sb="6" eb="7">
      <t>ウチ</t>
    </rPh>
    <rPh sb="13" eb="14">
      <t>ワリ</t>
    </rPh>
    <rPh sb="14" eb="16">
      <t>イカ</t>
    </rPh>
    <phoneticPr fontId="6"/>
  </si>
  <si>
    <t>返礼品提供価格(①＋②)</t>
    <rPh sb="0" eb="3">
      <t>ヘンレイヒン</t>
    </rPh>
    <rPh sb="3" eb="7">
      <t>テイキョウカカク</t>
    </rPh>
    <phoneticPr fontId="6"/>
  </si>
  <si>
    <t>返礼品税率</t>
    <rPh sb="0" eb="3">
      <t>ヘンレイヒン</t>
    </rPh>
    <rPh sb="3" eb="5">
      <t>ゼイリツ</t>
    </rPh>
    <phoneticPr fontId="6"/>
  </si>
  <si>
    <t>(</t>
    <phoneticPr fontId="6"/>
  </si>
  <si>
    <t>)</t>
    <phoneticPr fontId="6"/>
  </si>
  <si>
    <t>日　</t>
    <rPh sb="0" eb="1">
      <t>ヒ</t>
    </rPh>
    <phoneticPr fontId="6"/>
  </si>
  <si>
    <t>※14日未満の場合、ポータルサイトでは「14日前後」と記載します。</t>
    <rPh sb="4" eb="6">
      <t>ミマン</t>
    </rPh>
    <phoneticPr fontId="6"/>
  </si>
  <si>
    <t>対象地域：</t>
    <rPh sb="0" eb="4">
      <t>タイショウチイキ</t>
    </rPh>
    <phoneticPr fontId="3"/>
  </si>
  <si>
    <t>返礼品の主要な部分を荒川区内で製造しているお菓子や伝統工芸品等（地場産品基準：三）</t>
    <phoneticPr fontId="3"/>
  </si>
  <si>
    <t>区内で企画立案が行われており、価値の過半が区内で生じているもの（地場産品基準：三のロ）</t>
    <rPh sb="0" eb="2">
      <t>クナイ</t>
    </rPh>
    <rPh sb="3" eb="5">
      <t>キカク</t>
    </rPh>
    <rPh sb="5" eb="7">
      <t>リツアン</t>
    </rPh>
    <rPh sb="8" eb="9">
      <t>オコナ</t>
    </rPh>
    <rPh sb="15" eb="17">
      <t>カチ</t>
    </rPh>
    <rPh sb="18" eb="20">
      <t>カハン</t>
    </rPh>
    <rPh sb="21" eb="23">
      <t>クナイ</t>
    </rPh>
    <rPh sb="24" eb="25">
      <t>ショウ</t>
    </rPh>
    <rPh sb="32" eb="34">
      <t>ジバ</t>
    </rPh>
    <rPh sb="34" eb="36">
      <t>サンピン</t>
    </rPh>
    <rPh sb="36" eb="38">
      <t>キジュン</t>
    </rPh>
    <rPh sb="39" eb="40">
      <t>サン</t>
    </rPh>
    <phoneticPr fontId="3"/>
  </si>
  <si>
    <t>区内で提供するサービス（食事・宿泊・体験等）（地場産品基準：七）</t>
    <phoneticPr fontId="3"/>
  </si>
  <si>
    <t>②</t>
    <phoneticPr fontId="3"/>
  </si>
  <si>
    <t>④</t>
    <phoneticPr fontId="6"/>
  </si>
  <si>
    <t>2.返礼品名称</t>
    <rPh sb="2" eb="5">
      <t>ヘンレイヒン</t>
    </rPh>
    <rPh sb="5" eb="7">
      <t>メイショウ</t>
    </rPh>
    <phoneticPr fontId="6"/>
  </si>
  <si>
    <t>3.返礼品カテゴリ</t>
    <rPh sb="2" eb="5">
      <t>ヘンレイヒン</t>
    </rPh>
    <phoneticPr fontId="6"/>
  </si>
  <si>
    <t>1.事業者名</t>
    <rPh sb="2" eb="5">
      <t>ジギョウシャ</t>
    </rPh>
    <rPh sb="5" eb="6">
      <t>メイ</t>
    </rPh>
    <phoneticPr fontId="6"/>
  </si>
  <si>
    <t>4.返礼品の内容量／内訳／カラー・サイズ選択等</t>
    <rPh sb="2" eb="5">
      <t>ヘンレイヒン</t>
    </rPh>
    <rPh sb="6" eb="9">
      <t>ナイヨウリョウ</t>
    </rPh>
    <rPh sb="10" eb="12">
      <t>ウチワケ</t>
    </rPh>
    <rPh sb="20" eb="22">
      <t>センタク</t>
    </rPh>
    <rPh sb="22" eb="23">
      <t>ナド</t>
    </rPh>
    <phoneticPr fontId="6"/>
  </si>
  <si>
    <t>5.返礼品紹介文</t>
    <rPh sb="2" eb="5">
      <t>ヘンレイヒン</t>
    </rPh>
    <rPh sb="5" eb="8">
      <t>ショウカイブン</t>
    </rPh>
    <phoneticPr fontId="6"/>
  </si>
  <si>
    <t>6.注意事項</t>
    <rPh sb="2" eb="6">
      <t>チュウイジコウ</t>
    </rPh>
    <phoneticPr fontId="6"/>
  </si>
  <si>
    <t>7.原材料</t>
    <rPh sb="1" eb="4">
      <t>ゲンザイリョウ</t>
    </rPh>
    <phoneticPr fontId="6"/>
  </si>
  <si>
    <t>③区のPRを目的として生産されたオリジナルグッズ等であり、形状や名称、その他の</t>
    <phoneticPr fontId="3"/>
  </si>
  <si>
    <t>特徴から区独自の返礼品であることが明白なもの等（地場産品基準：五）</t>
    <phoneticPr fontId="3"/>
  </si>
  <si>
    <t>申請日</t>
    <rPh sb="0" eb="3">
      <t>シンセイビ</t>
    </rPh>
    <phoneticPr fontId="1"/>
  </si>
  <si>
    <t>1.事業者名</t>
    <rPh sb="2" eb="5">
      <t>ジギョウシャ</t>
    </rPh>
    <rPh sb="5" eb="6">
      <t>メイ</t>
    </rPh>
    <phoneticPr fontId="4"/>
  </si>
  <si>
    <t>2.返礼品名称</t>
    <rPh sb="2" eb="4">
      <t>ヘンレイ</t>
    </rPh>
    <rPh sb="4" eb="5">
      <t>ヒン</t>
    </rPh>
    <rPh sb="5" eb="7">
      <t>メイショウ</t>
    </rPh>
    <phoneticPr fontId="4"/>
  </si>
  <si>
    <t>3.カテゴリ</t>
    <phoneticPr fontId="3"/>
  </si>
  <si>
    <t>4.返礼品の内容量/内訳／カラー</t>
    <rPh sb="2" eb="4">
      <t>ヘンレイ</t>
    </rPh>
    <rPh sb="4" eb="5">
      <t>ヒン</t>
    </rPh>
    <rPh sb="6" eb="8">
      <t>ナイヨウ</t>
    </rPh>
    <rPh sb="8" eb="9">
      <t>リョウ</t>
    </rPh>
    <rPh sb="10" eb="12">
      <t>ウチワケ</t>
    </rPh>
    <phoneticPr fontId="4"/>
  </si>
  <si>
    <t>5.紹介文</t>
    <rPh sb="2" eb="4">
      <t>ショウカイ</t>
    </rPh>
    <rPh sb="4" eb="5">
      <t>ブン</t>
    </rPh>
    <phoneticPr fontId="4"/>
  </si>
  <si>
    <t>6.注意事項</t>
    <rPh sb="2" eb="4">
      <t>チュウイ</t>
    </rPh>
    <rPh sb="4" eb="6">
      <t>ジコウ</t>
    </rPh>
    <phoneticPr fontId="4"/>
  </si>
  <si>
    <t>7.原材料</t>
    <rPh sb="2" eb="5">
      <t>ゲンザイリョウ</t>
    </rPh>
    <phoneticPr fontId="4"/>
  </si>
  <si>
    <t>8.アレルギー</t>
    <phoneticPr fontId="3"/>
  </si>
  <si>
    <t>9.賞味/利用期限</t>
    <rPh sb="2" eb="4">
      <t>ショウミ</t>
    </rPh>
    <rPh sb="5" eb="7">
      <t>リヨウ</t>
    </rPh>
    <rPh sb="7" eb="9">
      <t>キゲン</t>
    </rPh>
    <phoneticPr fontId="4"/>
  </si>
  <si>
    <t>10-1.返礼品価格</t>
    <phoneticPr fontId="3"/>
  </si>
  <si>
    <t>10-2.送料</t>
    <phoneticPr fontId="3"/>
  </si>
  <si>
    <t>10-3.返礼品提供価格</t>
    <phoneticPr fontId="3"/>
  </si>
  <si>
    <t>10-4.想定寄附金額</t>
    <rPh sb="5" eb="7">
      <t>ソウテイ</t>
    </rPh>
    <rPh sb="7" eb="9">
      <t>キフ</t>
    </rPh>
    <rPh sb="9" eb="11">
      <t>キンガク</t>
    </rPh>
    <phoneticPr fontId="4"/>
  </si>
  <si>
    <t>10-5.税率</t>
    <rPh sb="5" eb="7">
      <t>ゼイリツ</t>
    </rPh>
    <phoneticPr fontId="3"/>
  </si>
  <si>
    <t>11-1.在庫</t>
    <rPh sb="5" eb="7">
      <t>ザイコ</t>
    </rPh>
    <phoneticPr fontId="3"/>
  </si>
  <si>
    <t>11-2.個数</t>
    <rPh sb="5" eb="7">
      <t>コスウ</t>
    </rPh>
    <phoneticPr fontId="3"/>
  </si>
  <si>
    <t>12-1.取り扱い期間</t>
    <rPh sb="5" eb="6">
      <t>ト</t>
    </rPh>
    <rPh sb="7" eb="8">
      <t>アツカ</t>
    </rPh>
    <rPh sb="9" eb="11">
      <t>キカン</t>
    </rPh>
    <phoneticPr fontId="3"/>
  </si>
  <si>
    <t>12-2.期間</t>
    <rPh sb="5" eb="7">
      <t>キカン</t>
    </rPh>
    <phoneticPr fontId="3"/>
  </si>
  <si>
    <t>13-1.配送業者</t>
    <rPh sb="5" eb="9">
      <t>ハイソウギョウシャ</t>
    </rPh>
    <phoneticPr fontId="3"/>
  </si>
  <si>
    <t>13-2.その他</t>
    <rPh sb="7" eb="8">
      <t>タ</t>
    </rPh>
    <phoneticPr fontId="3"/>
  </si>
  <si>
    <t>14.発送種別</t>
    <rPh sb="3" eb="7">
      <t>ハッソウシュベツ</t>
    </rPh>
    <phoneticPr fontId="3"/>
  </si>
  <si>
    <t>15.納期</t>
    <rPh sb="3" eb="5">
      <t>ノウキ</t>
    </rPh>
    <phoneticPr fontId="3"/>
  </si>
  <si>
    <t>シート名</t>
    <rPh sb="3" eb="4">
      <t>メイ</t>
    </rPh>
    <phoneticPr fontId="3"/>
  </si>
  <si>
    <t>内容
理由</t>
    <rPh sb="0" eb="2">
      <t>ナイヨウ</t>
    </rPh>
    <rPh sb="3" eb="5">
      <t>リユウ</t>
    </rPh>
    <phoneticPr fontId="6"/>
  </si>
  <si>
    <t>企画立案内容</t>
    <rPh sb="0" eb="2">
      <t>キカク</t>
    </rPh>
    <rPh sb="2" eb="4">
      <t>リツアン</t>
    </rPh>
    <rPh sb="4" eb="6">
      <t>ナイヨウ</t>
    </rPh>
    <phoneticPr fontId="6"/>
  </si>
  <si>
    <t>企画場所（住所）</t>
    <rPh sb="0" eb="4">
      <t>キカクバショ</t>
    </rPh>
    <rPh sb="5" eb="7">
      <t>ジュウショ</t>
    </rPh>
    <phoneticPr fontId="3"/>
  </si>
  <si>
    <t>製品価値に占める企画立案の割合と理由</t>
    <rPh sb="0" eb="2">
      <t>セイヒン</t>
    </rPh>
    <rPh sb="2" eb="4">
      <t>カチ</t>
    </rPh>
    <rPh sb="5" eb="6">
      <t>シ</t>
    </rPh>
    <rPh sb="8" eb="10">
      <t>キカク</t>
    </rPh>
    <rPh sb="10" eb="12">
      <t>リツアン</t>
    </rPh>
    <rPh sb="13" eb="15">
      <t>ワリアイ</t>
    </rPh>
    <rPh sb="16" eb="18">
      <t>リユウ</t>
    </rPh>
    <phoneticPr fontId="6"/>
  </si>
  <si>
    <t>8.アレルギー成分</t>
    <rPh sb="7" eb="9">
      <t>セイブン</t>
    </rPh>
    <phoneticPr fontId="6"/>
  </si>
  <si>
    <t>9.賞味/消費期限・有効期限</t>
    <phoneticPr fontId="6"/>
  </si>
  <si>
    <t>10.返礼品提供価格（税込）</t>
    <rPh sb="3" eb="5">
      <t>ヘンレイ</t>
    </rPh>
    <rPh sb="5" eb="6">
      <t>ヒン</t>
    </rPh>
    <rPh sb="6" eb="8">
      <t>テイキョウ</t>
    </rPh>
    <rPh sb="8" eb="10">
      <t>カカク</t>
    </rPh>
    <phoneticPr fontId="6"/>
  </si>
  <si>
    <t>11.在庫数</t>
    <rPh sb="3" eb="6">
      <t>ザイコスウ</t>
    </rPh>
    <phoneticPr fontId="6"/>
  </si>
  <si>
    <t>12.取り扱い期間</t>
    <phoneticPr fontId="6"/>
  </si>
  <si>
    <t>13.発送予定事業者</t>
    <rPh sb="3" eb="5">
      <t>ハッソウ</t>
    </rPh>
    <rPh sb="5" eb="7">
      <t>ヨテイ</t>
    </rPh>
    <rPh sb="7" eb="10">
      <t>ジギョウシャ</t>
    </rPh>
    <phoneticPr fontId="6"/>
  </si>
  <si>
    <t>14.発送種別</t>
    <rPh sb="3" eb="5">
      <t>ハッソウ</t>
    </rPh>
    <rPh sb="5" eb="7">
      <t>シュベツ</t>
    </rPh>
    <phoneticPr fontId="6"/>
  </si>
  <si>
    <t>15.発送予定日</t>
    <rPh sb="3" eb="5">
      <t>ハッソウ</t>
    </rPh>
    <rPh sb="5" eb="7">
      <t>ヨテイ</t>
    </rPh>
    <rPh sb="7" eb="8">
      <t>ビ</t>
    </rPh>
    <phoneticPr fontId="6"/>
  </si>
  <si>
    <r>
      <t>16.配送</t>
    </r>
    <r>
      <rPr>
        <u/>
        <sz val="12"/>
        <rFont val="ＭＳ ゴシック"/>
        <family val="3"/>
        <charset val="128"/>
      </rPr>
      <t>日</t>
    </r>
    <r>
      <rPr>
        <sz val="12"/>
        <rFont val="ＭＳ ゴシック"/>
        <family val="3"/>
        <charset val="128"/>
      </rPr>
      <t>の指定</t>
    </r>
    <rPh sb="3" eb="5">
      <t>ハイソウ</t>
    </rPh>
    <rPh sb="5" eb="6">
      <t>ヒ</t>
    </rPh>
    <rPh sb="7" eb="9">
      <t>シテイ</t>
    </rPh>
    <phoneticPr fontId="6"/>
  </si>
  <si>
    <r>
      <t>17.配送</t>
    </r>
    <r>
      <rPr>
        <u/>
        <sz val="12"/>
        <rFont val="ＭＳ ゴシック"/>
        <family val="3"/>
        <charset val="128"/>
      </rPr>
      <t>時間</t>
    </r>
    <r>
      <rPr>
        <sz val="12"/>
        <rFont val="ＭＳ ゴシック"/>
        <family val="3"/>
        <charset val="128"/>
      </rPr>
      <t>の指定</t>
    </r>
    <rPh sb="3" eb="5">
      <t>ハイソウ</t>
    </rPh>
    <rPh sb="5" eb="7">
      <t>ジカン</t>
    </rPh>
    <rPh sb="8" eb="10">
      <t>シテイ</t>
    </rPh>
    <phoneticPr fontId="6"/>
  </si>
  <si>
    <t>18.配送不可エリア</t>
    <rPh sb="3" eb="5">
      <t>ハイソウ</t>
    </rPh>
    <rPh sb="5" eb="7">
      <t>フカ</t>
    </rPh>
    <phoneticPr fontId="6"/>
  </si>
  <si>
    <t>19.返礼品の要件（総務省が定める地場産品基準に該当するものに✔をいれてください。）</t>
    <rPh sb="3" eb="6">
      <t>ヘンレイヒン</t>
    </rPh>
    <rPh sb="7" eb="9">
      <t>ヨウケン</t>
    </rPh>
    <phoneticPr fontId="6"/>
  </si>
  <si>
    <t>20.その他特記事項</t>
    <rPh sb="4" eb="5">
      <t>ホカ</t>
    </rPh>
    <rPh sb="6" eb="8">
      <t>トッキ</t>
    </rPh>
    <rPh sb="8" eb="10">
      <t>ジコウ</t>
    </rPh>
    <phoneticPr fontId="6"/>
  </si>
  <si>
    <t>19.②割合</t>
    <rPh sb="4" eb="6">
      <t>ワリアイ</t>
    </rPh>
    <phoneticPr fontId="3"/>
  </si>
  <si>
    <t>16.配送日指定</t>
    <rPh sb="3" eb="6">
      <t>ハイソウビ</t>
    </rPh>
    <rPh sb="6" eb="8">
      <t>シテイ</t>
    </rPh>
    <phoneticPr fontId="3"/>
  </si>
  <si>
    <t>17.配送時間指定</t>
    <rPh sb="3" eb="5">
      <t>ハイソウ</t>
    </rPh>
    <rPh sb="5" eb="7">
      <t>ジカン</t>
    </rPh>
    <rPh sb="7" eb="9">
      <t>シテイ</t>
    </rPh>
    <phoneticPr fontId="3"/>
  </si>
  <si>
    <t>18-1.配送不可</t>
    <rPh sb="5" eb="7">
      <t>ハイソウ</t>
    </rPh>
    <rPh sb="7" eb="9">
      <t>フカ</t>
    </rPh>
    <phoneticPr fontId="3"/>
  </si>
  <si>
    <t>18-2.対象エリア</t>
    <rPh sb="5" eb="7">
      <t>タイショウ</t>
    </rPh>
    <phoneticPr fontId="3"/>
  </si>
  <si>
    <t>19.要件①</t>
    <rPh sb="3" eb="5">
      <t>ヨウケン</t>
    </rPh>
    <phoneticPr fontId="4"/>
  </si>
  <si>
    <t>19.①区内_製造内容</t>
    <rPh sb="7" eb="9">
      <t>セイゾウ</t>
    </rPh>
    <rPh sb="9" eb="11">
      <t>ナイヨウ</t>
    </rPh>
    <phoneticPr fontId="4"/>
  </si>
  <si>
    <t>19.①区内_製造場所</t>
    <rPh sb="7" eb="9">
      <t>セイゾウ</t>
    </rPh>
    <rPh sb="9" eb="11">
      <t>バショ</t>
    </rPh>
    <phoneticPr fontId="4"/>
  </si>
  <si>
    <t>19.①区外_製造内容</t>
    <rPh sb="5" eb="6">
      <t>ガイ</t>
    </rPh>
    <rPh sb="7" eb="9">
      <t>セイゾウ</t>
    </rPh>
    <rPh sb="9" eb="11">
      <t>ナイヨウ</t>
    </rPh>
    <phoneticPr fontId="4"/>
  </si>
  <si>
    <t>19.①区外_製造場所</t>
    <rPh sb="5" eb="6">
      <t>ガイ</t>
    </rPh>
    <rPh sb="7" eb="9">
      <t>セイゾウ</t>
    </rPh>
    <rPh sb="9" eb="11">
      <t>バショ</t>
    </rPh>
    <phoneticPr fontId="4"/>
  </si>
  <si>
    <t>19.①補足</t>
    <rPh sb="4" eb="6">
      <t>ホソク</t>
    </rPh>
    <phoneticPr fontId="4"/>
  </si>
  <si>
    <t>19.要件②</t>
    <rPh sb="3" eb="5">
      <t>ヨウケン</t>
    </rPh>
    <phoneticPr fontId="4"/>
  </si>
  <si>
    <t>19.②企画立案内容</t>
    <rPh sb="4" eb="6">
      <t>キカク</t>
    </rPh>
    <rPh sb="6" eb="8">
      <t>リツアン</t>
    </rPh>
    <rPh sb="8" eb="10">
      <t>ナイヨウ</t>
    </rPh>
    <phoneticPr fontId="4"/>
  </si>
  <si>
    <t>19.②区内住所</t>
    <rPh sb="4" eb="6">
      <t>クナイ</t>
    </rPh>
    <rPh sb="6" eb="8">
      <t>ジュウショ</t>
    </rPh>
    <phoneticPr fontId="4"/>
  </si>
  <si>
    <t>19.②区外製造場所</t>
    <rPh sb="4" eb="6">
      <t>クガイ</t>
    </rPh>
    <rPh sb="6" eb="8">
      <t>セイゾウ</t>
    </rPh>
    <rPh sb="8" eb="10">
      <t>バショ</t>
    </rPh>
    <phoneticPr fontId="3"/>
  </si>
  <si>
    <t>19.②区外住所</t>
    <rPh sb="4" eb="6">
      <t>クガイ</t>
    </rPh>
    <rPh sb="6" eb="8">
      <t>ジュウショ</t>
    </rPh>
    <phoneticPr fontId="3"/>
  </si>
  <si>
    <t>19.②補足</t>
    <rPh sb="4" eb="6">
      <t>ホソク</t>
    </rPh>
    <phoneticPr fontId="4"/>
  </si>
  <si>
    <t>19.要件③</t>
    <rPh sb="3" eb="5">
      <t>ヨウケン</t>
    </rPh>
    <phoneticPr fontId="4"/>
  </si>
  <si>
    <t>19.③理由</t>
    <rPh sb="4" eb="6">
      <t>リユウ</t>
    </rPh>
    <phoneticPr fontId="4"/>
  </si>
  <si>
    <t>19.要件④</t>
    <rPh sb="3" eb="5">
      <t>ヨウケン</t>
    </rPh>
    <phoneticPr fontId="4"/>
  </si>
  <si>
    <t>19.④サービス内容</t>
    <rPh sb="8" eb="10">
      <t>ナイヨウ</t>
    </rPh>
    <phoneticPr fontId="4"/>
  </si>
  <si>
    <t>19.④店舗名</t>
    <rPh sb="4" eb="6">
      <t>テンポ</t>
    </rPh>
    <rPh sb="6" eb="7">
      <t>メイ</t>
    </rPh>
    <phoneticPr fontId="4"/>
  </si>
  <si>
    <t>19.④住所</t>
    <rPh sb="4" eb="6">
      <t>ジュウショ</t>
    </rPh>
    <phoneticPr fontId="4"/>
  </si>
  <si>
    <t>19.④補足</t>
    <rPh sb="4" eb="6">
      <t>ホソク</t>
    </rPh>
    <phoneticPr fontId="4"/>
  </si>
  <si>
    <t>20.その他特記事項</t>
    <rPh sb="5" eb="6">
      <t>タ</t>
    </rPh>
    <rPh sb="6" eb="8">
      <t>トッキ</t>
    </rPh>
    <rPh sb="8" eb="10">
      <t>ジコウ</t>
    </rPh>
    <phoneticPr fontId="3"/>
  </si>
  <si>
    <t>19.①区内_製造割合</t>
    <rPh sb="4" eb="6">
      <t>クナイ</t>
    </rPh>
    <rPh sb="7" eb="9">
      <t>セイゾウ</t>
    </rPh>
    <rPh sb="9" eb="11">
      <t>ワリアイ</t>
    </rPh>
    <phoneticPr fontId="3"/>
  </si>
  <si>
    <t>19.①区外_製造割合</t>
    <rPh sb="9" eb="11">
      <t>ワリアイ</t>
    </rPh>
    <phoneticPr fontId="3"/>
  </si>
  <si>
    <r>
      <t xml:space="preserve">区内での製造割合
</t>
    </r>
    <r>
      <rPr>
        <sz val="10"/>
        <rFont val="ＭＳ ゴシック"/>
        <family val="3"/>
        <charset val="128"/>
      </rPr>
      <t>（製造コスト比率）</t>
    </r>
    <rPh sb="0" eb="2">
      <t>クナイ</t>
    </rPh>
    <rPh sb="4" eb="6">
      <t>セイゾウ</t>
    </rPh>
    <rPh sb="6" eb="8">
      <t>ワリアイ</t>
    </rPh>
    <rPh sb="10" eb="12">
      <t>セイゾウ</t>
    </rPh>
    <rPh sb="15" eb="17">
      <t>ヒリツ</t>
    </rPh>
    <phoneticPr fontId="6"/>
  </si>
  <si>
    <r>
      <t xml:space="preserve">区外での製造割合
</t>
    </r>
    <r>
      <rPr>
        <sz val="10"/>
        <rFont val="ＭＳ ゴシック"/>
        <family val="3"/>
        <charset val="128"/>
      </rPr>
      <t>（製造コスト比率）</t>
    </r>
    <rPh sb="0" eb="1">
      <t>ク</t>
    </rPh>
    <rPh sb="1" eb="2">
      <t>ガイ</t>
    </rPh>
    <rPh sb="4" eb="6">
      <t>セイゾウ</t>
    </rPh>
    <rPh sb="6" eb="8">
      <t>ワリアイ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</si>
</sst>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游ゴシック"/>
      <family val="2"/>
      <charset val="128"/>
      <scheme val="minor"/>
    </font>
    <font>
      <b/>
      <sz val="14"/>
      <color rgb="FFFF0000"/>
      <name val="ＭＳ ゴシック"/>
      <family val="3"/>
      <charset val="128"/>
    </font>
    <font>
      <sz val="14"/>
      <color rgb="FFFF0000"/>
      <name val="BIZ UDゴシック"/>
      <family val="2"/>
      <charset val="128"/>
    </font>
    <font>
      <sz val="6"/>
      <name val="BIZ UDゴシック"/>
      <family val="2"/>
      <charset val="128"/>
    </font>
    <font>
      <b/>
      <sz val="12"/>
      <color rgb="FFFF0000"/>
      <name val="ＭＳ ゴシック"/>
      <family val="3"/>
      <charset val="128"/>
    </font>
    <font>
      <b/>
      <sz val="14"/>
      <name val="ＭＳ ゴシック"/>
      <family val="3"/>
      <charset val="128"/>
    </font>
    <font>
      <sz val="11"/>
      <name val="ＭＳ ゴシック"/>
      <family val="3"/>
      <charset val="128"/>
    </font>
    <font>
      <b/>
      <sz val="10"/>
      <name val="ＭＳ ゴシック"/>
      <family val="3"/>
      <charset val="128"/>
    </font>
    <font>
      <sz val="10"/>
      <name val="ＭＳ ゴシック"/>
      <family val="3"/>
      <charset val="128"/>
    </font>
    <font>
      <sz val="12"/>
      <color theme="0"/>
      <name val="ＭＳ ゴシック"/>
      <family val="3"/>
      <charset val="128"/>
    </font>
    <font>
      <b/>
      <sz val="12"/>
      <name val="ＭＳ ゴシック"/>
      <family val="3"/>
      <charset val="128"/>
    </font>
    <font>
      <sz val="8"/>
      <name val="ＭＳ ゴシック"/>
      <family val="3"/>
      <charset val="128"/>
    </font>
    <font>
      <u/>
      <sz val="12"/>
      <name val="ＭＳ ゴシック"/>
      <family val="3"/>
      <charset val="128"/>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2" fillId="2" borderId="0" xfId="0" applyFont="1" applyFill="1">
      <alignment vertical="center"/>
    </xf>
    <xf numFmtId="0" fontId="2" fillId="0" borderId="0" xfId="0" applyFont="1">
      <alignment vertical="center"/>
    </xf>
    <xf numFmtId="0" fontId="7" fillId="0" borderId="0" xfId="0" applyFont="1">
      <alignment vertical="center"/>
    </xf>
    <xf numFmtId="0" fontId="8" fillId="2" borderId="0" xfId="0" applyFont="1" applyFill="1"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12" fillId="2" borderId="0" xfId="0" applyFont="1" applyFill="1" applyProtection="1">
      <alignment vertical="center"/>
      <protection locked="0"/>
    </xf>
    <xf numFmtId="0" fontId="11" fillId="0" borderId="0" xfId="0" applyFont="1" applyAlignment="1">
      <alignment horizontal="right" vertical="center"/>
    </xf>
    <xf numFmtId="0" fontId="2" fillId="3" borderId="1" xfId="0" applyFont="1" applyFill="1" applyBorder="1">
      <alignment vertical="center"/>
    </xf>
    <xf numFmtId="0" fontId="2" fillId="4" borderId="1" xfId="0" applyFont="1" applyFill="1" applyBorder="1">
      <alignment vertical="center"/>
    </xf>
    <xf numFmtId="0" fontId="10" fillId="0" borderId="0" xfId="0" applyFont="1">
      <alignment vertical="center"/>
    </xf>
    <xf numFmtId="0" fontId="9" fillId="2" borderId="0" xfId="0" applyFont="1" applyFill="1" applyAlignment="1">
      <alignment horizontal="left" vertical="center"/>
    </xf>
    <xf numFmtId="0" fontId="9" fillId="2" borderId="0" xfId="0" applyFont="1" applyFill="1">
      <alignment vertical="center"/>
    </xf>
    <xf numFmtId="38" fontId="9" fillId="2" borderId="0" xfId="1" applyFont="1" applyFill="1" applyBorder="1" applyAlignment="1" applyProtection="1">
      <alignment horizontal="center" vertical="center"/>
    </xf>
    <xf numFmtId="0" fontId="10" fillId="0" borderId="0" xfId="0" applyFont="1" applyAlignment="1"/>
    <xf numFmtId="0" fontId="11" fillId="0" borderId="0" xfId="0" applyFont="1" applyAlignment="1"/>
    <xf numFmtId="0" fontId="4" fillId="2" borderId="0" xfId="0" applyFont="1" applyFill="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12" fillId="2" borderId="0" xfId="0" applyFont="1" applyFill="1" applyAlignment="1">
      <alignment vertical="center" wrapText="1"/>
    </xf>
    <xf numFmtId="0" fontId="0" fillId="0" borderId="0" xfId="0" applyAlignment="1">
      <alignment vertical="center" shrinkToFit="1"/>
    </xf>
    <xf numFmtId="0" fontId="2" fillId="2" borderId="0" xfId="0" applyFont="1" applyFill="1" applyAlignment="1" applyProtection="1">
      <alignment horizontal="center" vertical="center"/>
      <protection locked="0"/>
    </xf>
    <xf numFmtId="0" fontId="2" fillId="2" borderId="0" xfId="0" applyFont="1" applyFill="1" applyProtection="1">
      <alignment vertical="center"/>
      <protection locked="0"/>
    </xf>
    <xf numFmtId="0" fontId="2" fillId="9" borderId="0" xfId="0" applyFont="1" applyFill="1">
      <alignment vertical="center"/>
    </xf>
    <xf numFmtId="0" fontId="2" fillId="4" borderId="11" xfId="0" applyFont="1" applyFill="1" applyBorder="1">
      <alignment vertical="center"/>
    </xf>
    <xf numFmtId="0" fontId="2" fillId="4" borderId="1" xfId="0" applyFont="1" applyFill="1" applyBorder="1" applyAlignment="1">
      <alignment vertical="center" textRotation="255" shrinkToFi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2" borderId="3"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4" fillId="2" borderId="0" xfId="0" applyFont="1" applyFill="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center" vertical="center"/>
    </xf>
    <xf numFmtId="176" fontId="2" fillId="2" borderId="2" xfId="0" applyNumberFormat="1" applyFont="1" applyFill="1" applyBorder="1" applyProtection="1">
      <alignment vertical="center"/>
      <protection locked="0"/>
    </xf>
    <xf numFmtId="0" fontId="2" fillId="2" borderId="1" xfId="0" applyFont="1" applyFill="1" applyBorder="1" applyAlignment="1" applyProtection="1">
      <alignment horizontal="left" vertical="center" shrinkToFit="1"/>
      <protection locked="0"/>
    </xf>
    <xf numFmtId="0" fontId="2" fillId="3" borderId="1" xfId="0" applyFont="1" applyFill="1" applyBorder="1" applyAlignment="1">
      <alignment horizontal="center" vertical="center" textRotation="255" shrinkToFi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2" borderId="1" xfId="0" applyFont="1" applyFill="1" applyBorder="1" applyAlignment="1" applyProtection="1">
      <alignment vertical="center" shrinkToFit="1"/>
      <protection locked="0"/>
    </xf>
    <xf numFmtId="0" fontId="2" fillId="2" borderId="1"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shrinkToFit="1"/>
      <protection locked="0"/>
    </xf>
    <xf numFmtId="38" fontId="2" fillId="2" borderId="1" xfId="1" applyFont="1" applyFill="1" applyBorder="1" applyProtection="1">
      <alignment vertical="center"/>
      <protection locked="0"/>
    </xf>
    <xf numFmtId="38" fontId="2" fillId="2" borderId="9" xfId="1" applyFont="1" applyFill="1" applyBorder="1" applyProtection="1">
      <alignment vertical="center"/>
      <protection locked="0"/>
    </xf>
    <xf numFmtId="38" fontId="2" fillId="2" borderId="10"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5" borderId="1" xfId="1" applyFont="1" applyFill="1" applyBorder="1" applyProtection="1">
      <alignment vertical="center"/>
    </xf>
    <xf numFmtId="38" fontId="2" fillId="5" borderId="1" xfId="1" applyFont="1" applyFill="1" applyBorder="1" applyAlignment="1" applyProtection="1">
      <alignment horizontal="center" vertical="center"/>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xf>
    <xf numFmtId="0" fontId="2" fillId="7" borderId="5" xfId="0" applyFont="1" applyFill="1" applyBorder="1" applyAlignment="1">
      <alignment horizontal="left" vertical="center"/>
    </xf>
    <xf numFmtId="0" fontId="2" fillId="7" borderId="6" xfId="0" applyFont="1" applyFill="1" applyBorder="1" applyAlignment="1">
      <alignment horizontal="left" vertical="center"/>
    </xf>
    <xf numFmtId="0" fontId="2" fillId="7" borderId="7" xfId="0" applyFont="1" applyFill="1" applyBorder="1" applyAlignment="1">
      <alignment horizontal="left" vertical="center"/>
    </xf>
    <xf numFmtId="0" fontId="2" fillId="7" borderId="8" xfId="0" applyFont="1" applyFill="1" applyBorder="1" applyAlignment="1">
      <alignment horizontal="left" vertical="center"/>
    </xf>
    <xf numFmtId="0" fontId="2" fillId="3" borderId="3" xfId="0" applyFont="1" applyFill="1" applyBorder="1" applyAlignment="1">
      <alignment horizontal="left" vertical="center" wrapText="1"/>
    </xf>
    <xf numFmtId="0" fontId="2" fillId="2" borderId="1" xfId="0" applyFont="1" applyFill="1" applyBorder="1" applyAlignment="1" applyProtection="1">
      <alignment vertical="center" wrapText="1"/>
      <protection locked="0"/>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9" fontId="2" fillId="8" borderId="9" xfId="1" applyNumberFormat="1" applyFont="1" applyFill="1" applyBorder="1" applyAlignment="1" applyProtection="1">
      <alignment horizontal="center" vertical="center"/>
    </xf>
    <xf numFmtId="0" fontId="2" fillId="8" borderId="10" xfId="1" applyNumberFormat="1" applyFont="1" applyFill="1" applyBorder="1" applyAlignment="1" applyProtection="1">
      <alignment horizontal="center" vertical="center"/>
    </xf>
    <xf numFmtId="0" fontId="2" fillId="8" borderId="11" xfId="1" applyNumberFormat="1" applyFont="1" applyFill="1" applyBorder="1" applyAlignment="1" applyProtection="1">
      <alignment horizontal="center" vertical="center"/>
    </xf>
    <xf numFmtId="0" fontId="2" fillId="2" borderId="0" xfId="0" applyFont="1" applyFill="1" applyAlignment="1" applyProtection="1">
      <alignment horizontal="left" vertical="center"/>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protection locked="0"/>
    </xf>
    <xf numFmtId="0" fontId="11" fillId="2" borderId="0" xfId="0" applyFont="1" applyFill="1" applyAlignment="1">
      <alignment horizontal="left" vertical="center" shrinkToFit="1"/>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2" fillId="6" borderId="11" xfId="0" applyFont="1" applyFill="1" applyBorder="1" applyAlignment="1">
      <alignment horizontal="left" vertical="center"/>
    </xf>
    <xf numFmtId="0" fontId="2" fillId="7" borderId="9" xfId="0" applyFont="1" applyFill="1" applyBorder="1" applyAlignment="1">
      <alignment horizontal="left" vertical="center"/>
    </xf>
    <xf numFmtId="0" fontId="2" fillId="7" borderId="10" xfId="0" applyFont="1" applyFill="1" applyBorder="1" applyAlignment="1">
      <alignment horizontal="left" vertical="center"/>
    </xf>
    <xf numFmtId="0" fontId="2" fillId="7" borderId="11" xfId="0" applyFont="1" applyFill="1" applyBorder="1" applyAlignment="1">
      <alignment horizontal="left" vertical="center"/>
    </xf>
    <xf numFmtId="0" fontId="2" fillId="2" borderId="9" xfId="0" applyFont="1" applyFill="1" applyBorder="1" applyAlignment="1" applyProtection="1">
      <alignment horizontal="center" vertical="top" shrinkToFit="1"/>
      <protection locked="0"/>
    </xf>
    <xf numFmtId="0" fontId="2" fillId="2" borderId="10" xfId="0" applyFont="1" applyFill="1" applyBorder="1" applyAlignment="1" applyProtection="1">
      <alignment horizontal="center" vertical="top" shrinkToFit="1"/>
      <protection locked="0"/>
    </xf>
    <xf numFmtId="0" fontId="2" fillId="2" borderId="11" xfId="0" applyFont="1" applyFill="1" applyBorder="1" applyAlignment="1" applyProtection="1">
      <alignment horizontal="center" vertical="top" shrinkToFit="1"/>
      <protection locked="0"/>
    </xf>
    <xf numFmtId="0" fontId="2" fillId="3" borderId="2"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4" borderId="1" xfId="0" applyFont="1" applyFill="1" applyBorder="1" applyAlignment="1">
      <alignment horizontal="center" vertical="center" textRotation="255" shrinkToFi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9" xfId="0" applyFont="1" applyFill="1" applyBorder="1" applyAlignment="1">
      <alignment horizontal="left" vertical="center" wrapText="1"/>
    </xf>
  </cellXfs>
  <cellStyles count="2">
    <cellStyle name="桁区切り" xfId="1" builtinId="6"/>
    <cellStyle name="標準" xfId="0" builtinId="0"/>
  </cellStyles>
  <dxfs count="30">
    <dxf>
      <alignment horizontal="general" vertical="center" textRotation="0" wrapText="0" indent="0" justifyLastLine="0" shrinkToFit="1" readingOrder="0"/>
    </dxf>
    <dxf>
      <fill>
        <patternFill>
          <bgColor rgb="FFFFFF0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39994506668294322"/>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39994506668294322"/>
        </patternFill>
      </fill>
    </dxf>
    <dxf>
      <fill>
        <patternFill>
          <bgColor theme="9" tint="0.39994506668294322"/>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44" lockText="1" noThreeD="1"/>
</file>

<file path=xl/ctrlProps/ctrlProp2.xml><?xml version="1.0" encoding="utf-8"?>
<formControlPr xmlns="http://schemas.microsoft.com/office/spreadsheetml/2009/9/main" objectType="CheckBox" fmlaLink="$A$70" lockText="1" noThreeD="1"/>
</file>

<file path=xl/ctrlProps/ctrlProp3.xml><?xml version="1.0" encoding="utf-8"?>
<formControlPr xmlns="http://schemas.microsoft.com/office/spreadsheetml/2009/9/main" objectType="CheckBox" fmlaLink="$A$55" lockText="1" noThreeD="1"/>
</file>

<file path=xl/ctrlProps/ctrlProp4.xml><?xml version="1.0" encoding="utf-8"?>
<formControlPr xmlns="http://schemas.microsoft.com/office/spreadsheetml/2009/9/main" objectType="CheckBox" fmlaLink="$A$55" lockText="1" noThreeD="1"/>
</file>

<file path=xl/ctrlProps/ctrlProp5.xml><?xml version="1.0" encoding="utf-8"?>
<formControlPr xmlns="http://schemas.microsoft.com/office/spreadsheetml/2009/9/main" objectType="CheckBox" fmlaLink="$A$70" lockText="1" noThreeD="1"/>
</file>

<file path=xl/ctrlProps/ctrlProp6.xml><?xml version="1.0" encoding="utf-8"?>
<formControlPr xmlns="http://schemas.microsoft.com/office/spreadsheetml/2009/9/main" objectType="CheckBox" fmlaLink="$A$6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42</xdr:row>
          <xdr:rowOff>161925</xdr:rowOff>
        </xdr:from>
        <xdr:to>
          <xdr:col>0</xdr:col>
          <xdr:colOff>190500</xdr:colOff>
          <xdr:row>43</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180975</xdr:rowOff>
        </xdr:from>
        <xdr:to>
          <xdr:col>0</xdr:col>
          <xdr:colOff>200025</xdr:colOff>
          <xdr:row>54</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180975</xdr:rowOff>
        </xdr:from>
        <xdr:to>
          <xdr:col>0</xdr:col>
          <xdr:colOff>200025</xdr:colOff>
          <xdr:row>54</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180975</xdr:rowOff>
        </xdr:from>
        <xdr:to>
          <xdr:col>0</xdr:col>
          <xdr:colOff>200025</xdr:colOff>
          <xdr:row>54</xdr:row>
          <xdr:rowOff>180975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180975</xdr:rowOff>
        </xdr:from>
        <xdr:to>
          <xdr:col>0</xdr:col>
          <xdr:colOff>200025</xdr:colOff>
          <xdr:row>65</xdr:row>
          <xdr:rowOff>180975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190500</xdr:rowOff>
        </xdr:from>
        <xdr:to>
          <xdr:col>0</xdr:col>
          <xdr:colOff>200025</xdr:colOff>
          <xdr:row>70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_aggregation" displayName="_aggregation" ref="A1:AY2" totalsRowShown="0" headerRowDxfId="0">
  <autoFilter ref="A1:AY2"/>
  <tableColumns count="51">
    <tableColumn id="1" name="シート名"/>
    <tableColumn id="2" name="申請日">
      <calculatedColumnFormula array="1">IFERROR(IF(INDIRECT(_xlfn.CONCAT(_aggregation[[#This Row],[シート名]],"!AB3"))&lt;&gt;"",TEXT(INDIRECT(_xlfn.CONCAT(_aggregation[[#This Row],[シート名]],"!AB3")),"yyyy/m/d"),""),"")</calculatedColumnFormula>
    </tableColumn>
    <tableColumn id="3" name="1.事業者名"/>
    <tableColumn id="4" name="2.返礼品名称"/>
    <tableColumn id="5" name="3.カテゴリ"/>
    <tableColumn id="6" name="4.返礼品の内容量/内訳／カラー"/>
    <tableColumn id="7" name="5.紹介文"/>
    <tableColumn id="8" name="6.注意事項"/>
    <tableColumn id="9" name="7.原材料"/>
    <tableColumn id="10" name="8.アレルギー"/>
    <tableColumn id="11" name="9.賞味/利用期限"/>
    <tableColumn id="12" name="10-1.返礼品価格"/>
    <tableColumn id="13" name="10-2.送料"/>
    <tableColumn id="14" name="10-3.返礼品提供価格"/>
    <tableColumn id="15" name="10-4.想定寄附金額"/>
    <tableColumn id="16" name="10-5.税率"/>
    <tableColumn id="17" name="11-1.在庫"/>
    <tableColumn id="18" name="11-2.個数"/>
    <tableColumn id="19" name="12-1.取り扱い期間"/>
    <tableColumn id="20" name="12-2.期間"/>
    <tableColumn id="21" name="13-1.配送業者"/>
    <tableColumn id="22" name="13-2.その他"/>
    <tableColumn id="23" name="14.発送種別"/>
    <tableColumn id="24" name="15.納期"/>
    <tableColumn id="25" name="16.配送日指定"/>
    <tableColumn id="26" name="17.配送時間指定">
      <calculatedColumnFormula array="1">IFERROR(IF(INDIRECT(_xlfn.CONCAT(_aggregation[[#This Row],[シート名]],"!AB40"))&lt;&gt;"",INDIRECT(_xlfn.CONCAT(_aggregation[[#This Row],[シート名]],"!AB40")),""),"")</calculatedColumnFormula>
    </tableColumn>
    <tableColumn id="27" name="18-1.配送不可">
      <calculatedColumnFormula array="1">IFERROR(IF(INDIRECT(_xlfn.CONCAT(_aggregation[[#This Row],[シート名]],"!J41"))&lt;&gt;"",INDIRECT(_xlfn.CONCAT(_aggregation[[#This Row],[シート名]],"!J41")),""),"")</calculatedColumnFormula>
    </tableColumn>
    <tableColumn id="28" name="18-2.対象エリア">
      <calculatedColumnFormula array="1">IFERROR(IF(INDIRECT(_xlfn.CONCAT(_aggregation[[#This Row],[シート名]],"!U41"))&lt;&gt;"",INDIRECT(_xlfn.CONCAT(_aggregation[[#This Row],[シート名]],"!U41")),""),"")</calculatedColumnFormula>
    </tableColumn>
    <tableColumn id="29" name="19.要件①">
      <calculatedColumnFormula array="1">IFERROR(IF(INDIRECT(_xlfn.CONCAT(_aggregation[[#This Row],[シート名]],"!A44"))&lt;&gt;"",INDIRECT(_xlfn.CONCAT(_aggregation[[#This Row],[シート名]],"!A44")),""),"")</calculatedColumnFormula>
    </tableColumn>
    <tableColumn id="30" name="19.①区内_製造内容">
      <calculatedColumnFormula array="1">IFERROR(IF(_aggregation[[#This Row],[19.要件①]]=TRUE,INDIRECT(_xlfn.CONCAT(_aggregation[[#This Row],[シート名]],"!J46")),""),"")</calculatedColumnFormula>
    </tableColumn>
    <tableColumn id="31" name="19.①区内_製造場所">
      <calculatedColumnFormula array="1">IFERROR(IF(_aggregation[[#This Row],[19.要件①]]=TRUE,INDIRECT(_xlfn.CONCAT(_aggregation[[#This Row],[シート名]],"!J48")),""),"")</calculatedColumnFormula>
    </tableColumn>
    <tableColumn id="50" name="19.①区内_製造割合">
      <calculatedColumnFormula array="1">IFERROR(IF(_aggregation[[#This Row],[19.要件①]]=TRUE,INDIRECT(_xlfn.CONCAT(_aggregation[[#This Row],[シート名]],"!J49")),""),"")</calculatedColumnFormula>
    </tableColumn>
    <tableColumn id="32" name="19.①区外_製造内容">
      <calculatedColumnFormula array="1">IFERROR(IF(_aggregation[[#This Row],[19.要件①]]=TRUE,INDIRECT(_xlfn.CONCAT(_aggregation[[#This Row],[シート名]],"!J50")),""),"")</calculatedColumnFormula>
    </tableColumn>
    <tableColumn id="33" name="19.①区外_製造場所">
      <calculatedColumnFormula array="1">IFERROR(IF(_aggregation[[#This Row],[19.要件①]]=TRUE,INDIRECT(_xlfn.CONCAT(_aggregation[[#This Row],[シート名]],"!J53")),""),"")</calculatedColumnFormula>
    </tableColumn>
    <tableColumn id="51" name="19.①区外_製造割合">
      <calculatedColumnFormula array="1">IFERROR(IF(_aggregation[[#This Row],[19.要件①]]=TRUE,INDIRECT(_xlfn.CONCAT(_aggregation[[#This Row],[シート名]],"!J54")),""),"")</calculatedColumnFormula>
    </tableColumn>
    <tableColumn id="34" name="19.①補足">
      <calculatedColumnFormula array="1">IFERROR(IF(_aggregation[[#This Row],[19.要件①]]=TRUE,INDIRECT(_xlfn.CONCAT(_aggregation[[#This Row],[シート名]],"!J54")),""),"")</calculatedColumnFormula>
    </tableColumn>
    <tableColumn id="35" name="19.要件②">
      <calculatedColumnFormula array="1">IFERROR(IF(INDIRECT(_xlfn.CONCAT(_aggregation[[#This Row],[シート名]],"!A55"))&lt;&gt;"",INDIRECT(_xlfn.CONCAT(_aggregation[[#This Row],[シート名]],"!A55")),""),"")</calculatedColumnFormula>
    </tableColumn>
    <tableColumn id="36" name="19.②企画立案内容">
      <calculatedColumnFormula array="1">IFERROR(IF(_aggregation[[#This Row],[19.要件②]]=TRUE,INDIRECT(_xlfn.CONCAT(_aggregation[[#This Row],[シート名]],"!J57")),""),"")</calculatedColumnFormula>
    </tableColumn>
    <tableColumn id="37" name="19.②区内住所">
      <calculatedColumnFormula array="1">IFERROR(IF(_aggregation[[#This Row],[19.要件②]]=TRUE,INDIRECT(_xlfn.CONCAT(_aggregation[[#This Row],[シート名]],"!J59")),""),"")</calculatedColumnFormula>
    </tableColumn>
    <tableColumn id="49" name="19.②区外製造場所">
      <calculatedColumnFormula array="1">IFERROR(IF(_aggregation[[#This Row],[19.要件②]]=TRUE,INDIRECT(_xlfn.CONCAT(_aggregation[[#This Row],[シート名]],"!J60")),""),"")</calculatedColumnFormula>
    </tableColumn>
    <tableColumn id="48" name="19.②区外住所">
      <calculatedColumnFormula array="1">IFERROR(IF(_aggregation[[#This Row],[19.要件②]]=TRUE,INDIRECT(_xlfn.CONCAT(_aggregation[[#This Row],[シート名]],"!J62")),""),"")</calculatedColumnFormula>
    </tableColumn>
    <tableColumn id="47" name="19.②割合">
      <calculatedColumnFormula array="1">IFERROR(IF(_aggregation[[#This Row],[19.要件②]]=TRUE,INDIRECT(_xlfn.CONCAT(_aggregation[[#This Row],[シート名]],"!J63")),""),"")</calculatedColumnFormula>
    </tableColumn>
    <tableColumn id="38" name="19.②補足">
      <calculatedColumnFormula array="1">IFERROR(IF(_aggregation[[#This Row],[19.要件②]]=TRUE,INDIRECT(_xlfn.CONCAT(_aggregation[[#This Row],[シート名]],"!J65")),""),"")</calculatedColumnFormula>
    </tableColumn>
    <tableColumn id="39" name="19.要件③">
      <calculatedColumnFormula array="1">IFERROR(IF(INDIRECT(_xlfn.CONCAT(_aggregation[[#This Row],[シート名]],"!A66"))&lt;&gt;"",INDIRECT(_xlfn.CONCAT(_aggregation[[#This Row],[シート名]],"!A66")),""),"")</calculatedColumnFormula>
    </tableColumn>
    <tableColumn id="40" name="19.③理由">
      <calculatedColumnFormula array="1">IFERROR(IF($AR2=TRUE,INDIRECT(_xlfn.CONCAT(_aggregation[[#This Row],[シート名]],"!G68")),""),"")</calculatedColumnFormula>
    </tableColumn>
    <tableColumn id="41" name="19.要件④">
      <calculatedColumnFormula array="1">IFERROR(IF(INDIRECT(_xlfn.CONCAT(_aggregation[[#This Row],[シート名]],"!A70"))&lt;&gt;"",INDIRECT(_xlfn.CONCAT(_aggregation[[#This Row],[シート名]],"!A70")),""),"")</calculatedColumnFormula>
    </tableColumn>
    <tableColumn id="42" name="19.④サービス内容">
      <calculatedColumnFormula array="1">IFERROR(IF(_aggregation[[#This Row],[19.要件④]]=TRUE,INDIRECT(_xlfn.CONCAT(_aggregation[[#This Row],[シート名]],"!I72")),""),"")</calculatedColumnFormula>
    </tableColumn>
    <tableColumn id="43" name="19.④店舗名">
      <calculatedColumnFormula array="1">IFERROR(IF(_aggregation[[#This Row],[19.要件④]]=TRUE,INDIRECT(_xlfn.CONCAT(_aggregation[[#This Row],[シート名]],"!G75")),""),"")</calculatedColumnFormula>
    </tableColumn>
    <tableColumn id="44" name="19.④住所">
      <calculatedColumnFormula array="1">IFERROR(IF(_aggregation[[#This Row],[19.要件④]]=TRUE,INDIRECT(_xlfn.CONCAT(_aggregation[[#This Row],[シート名]],"!G76")),""),"")</calculatedColumnFormula>
    </tableColumn>
    <tableColumn id="45" name="19.④補足">
      <calculatedColumnFormula array="1">IFERROR(IF(_aggregation[[#This Row],[19.要件④]]=TRUE,INDIRECT(_xlfn.CONCAT(_aggregation[[#This Row],[シート名]],"!I77")),""),"")</calculatedColumnFormula>
    </tableColumn>
    <tableColumn id="46" name="20.その他特記事項">
      <calculatedColumnFormula array="1">IFERROR(IF(INDIRECT(_xlfn.CONCAT(_aggregation[[#This Row],[シート名]],"!B80"))&lt;&gt;"",INDIRECT(_xlfn.CONCAT(_aggregation[[#This Row],[シート名]],"!B80")),""),"")</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1"/>
  <sheetViews>
    <sheetView tabSelected="1" view="pageBreakPreview" topLeftCell="C34" zoomScaleNormal="100" zoomScaleSheetLayoutView="100" workbookViewId="0">
      <selection activeCell="D49" sqref="D49:I49"/>
    </sheetView>
  </sheetViews>
  <sheetFormatPr defaultColWidth="2.875" defaultRowHeight="15.75" customHeight="1"/>
  <cols>
    <col min="1" max="1" width="2.875" style="2" customWidth="1"/>
    <col min="2" max="16384" width="2.875" style="2"/>
  </cols>
  <sheetData>
    <row r="1" spans="1:43" ht="22.35" customHeight="1">
      <c r="A1" s="1"/>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1" t="s">
        <v>0</v>
      </c>
      <c r="AG1" s="51"/>
      <c r="AH1" s="51"/>
      <c r="AJ1" s="3"/>
    </row>
    <row r="2" spans="1:43" ht="22.5" customHeight="1">
      <c r="A2" s="1"/>
      <c r="B2" s="18"/>
      <c r="C2" s="20"/>
      <c r="D2" s="20"/>
      <c r="E2" s="20"/>
      <c r="F2" s="20"/>
      <c r="G2" s="20"/>
      <c r="H2" s="20"/>
      <c r="I2" s="20"/>
      <c r="J2" s="20"/>
      <c r="K2" s="20"/>
      <c r="L2" s="1"/>
      <c r="M2" s="1"/>
      <c r="N2" s="1"/>
      <c r="O2" s="4" t="s">
        <v>1</v>
      </c>
      <c r="P2" s="1"/>
      <c r="Q2" s="1"/>
      <c r="R2" s="1"/>
      <c r="S2" s="20"/>
      <c r="T2" s="20"/>
      <c r="U2" s="20"/>
      <c r="V2" s="20"/>
      <c r="W2" s="20"/>
      <c r="X2" s="20"/>
      <c r="Y2" s="20"/>
      <c r="Z2" s="20"/>
      <c r="AA2" s="20"/>
      <c r="AB2" s="20"/>
      <c r="AC2" s="20"/>
      <c r="AD2" s="20"/>
      <c r="AE2" s="20"/>
      <c r="AF2" s="19"/>
      <c r="AG2" s="19"/>
      <c r="AH2" s="19"/>
      <c r="AJ2" s="3"/>
    </row>
    <row r="3" spans="1:43" ht="15.75" customHeight="1">
      <c r="A3" s="1" t="s">
        <v>2</v>
      </c>
      <c r="B3" s="1"/>
      <c r="C3" s="1"/>
      <c r="D3" s="1"/>
      <c r="E3" s="1"/>
      <c r="F3" s="1"/>
      <c r="G3" s="1"/>
      <c r="H3" s="1"/>
      <c r="I3" s="1"/>
      <c r="J3" s="1"/>
      <c r="K3" s="1"/>
      <c r="L3" s="1"/>
      <c r="M3" s="1"/>
      <c r="N3" s="1"/>
      <c r="O3" s="1"/>
      <c r="P3" s="1"/>
      <c r="Q3" s="1"/>
      <c r="R3" s="1"/>
      <c r="S3" s="1"/>
      <c r="T3" s="1"/>
      <c r="U3" s="1"/>
      <c r="V3" s="1"/>
      <c r="W3" s="1"/>
      <c r="X3" s="1" t="s">
        <v>3</v>
      </c>
      <c r="Y3" s="1"/>
      <c r="Z3" s="1"/>
      <c r="AA3" s="1"/>
      <c r="AB3" s="52"/>
      <c r="AC3" s="52"/>
      <c r="AD3" s="52"/>
      <c r="AE3" s="52"/>
      <c r="AF3" s="52"/>
      <c r="AG3" s="52"/>
      <c r="AH3" s="52"/>
      <c r="AJ3" s="6"/>
    </row>
    <row r="4" spans="1:43" ht="23.45" customHeight="1">
      <c r="A4" s="1" t="s">
        <v>35</v>
      </c>
      <c r="B4" s="1"/>
      <c r="C4" s="1"/>
      <c r="D4" s="1"/>
      <c r="E4" s="1"/>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J4" s="6"/>
    </row>
    <row r="5" spans="1:43" ht="39.950000000000003" customHeight="1">
      <c r="A5" s="1" t="s">
        <v>33</v>
      </c>
      <c r="B5" s="1"/>
      <c r="C5" s="1"/>
      <c r="D5" s="1"/>
      <c r="E5" s="1"/>
      <c r="F5" s="1"/>
      <c r="G5" s="1"/>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J5" s="6"/>
    </row>
    <row r="6" spans="1:43" ht="15.6" customHeight="1">
      <c r="A6" s="1" t="s">
        <v>34</v>
      </c>
      <c r="B6" s="1"/>
      <c r="C6" s="1"/>
      <c r="D6" s="1"/>
      <c r="E6" s="1"/>
      <c r="F6" s="1"/>
      <c r="G6" s="1"/>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J6" s="6"/>
    </row>
    <row r="7" spans="1:43" ht="15.75" customHeight="1">
      <c r="A7" s="1" t="s">
        <v>36</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J7" s="7"/>
      <c r="AK7" s="7"/>
      <c r="AL7" s="7"/>
    </row>
    <row r="8" spans="1:43" ht="19.5" customHeight="1">
      <c r="A8" s="1"/>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J8" s="7"/>
      <c r="AK8" s="7"/>
      <c r="AL8" s="7"/>
    </row>
    <row r="9" spans="1:43" ht="19.5" customHeight="1">
      <c r="A9" s="1"/>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J9" s="7"/>
      <c r="AL9" s="7"/>
    </row>
    <row r="10" spans="1:43"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43" ht="15.75" customHeight="1">
      <c r="A11" s="1" t="s">
        <v>37</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J11" s="7"/>
      <c r="AK11" s="7"/>
      <c r="AL11" s="7"/>
      <c r="AQ11" s="7"/>
    </row>
    <row r="12" spans="1:43" ht="23.1" customHeight="1">
      <c r="A12" s="1"/>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J12" s="7"/>
      <c r="AK12" s="7"/>
      <c r="AL12" s="7"/>
    </row>
    <row r="13" spans="1:43" ht="23.1" customHeight="1">
      <c r="A13" s="1"/>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J13" s="7"/>
      <c r="AK13" s="7"/>
      <c r="AL13" s="7"/>
    </row>
    <row r="14" spans="1:43" ht="23.1" customHeight="1">
      <c r="A14" s="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J14" s="7"/>
      <c r="AK14" s="7"/>
      <c r="AL14" s="7"/>
      <c r="AQ14" s="7"/>
    </row>
    <row r="15" spans="1:43"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43" ht="15.75" customHeight="1">
      <c r="A16" s="1" t="s">
        <v>38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J16" s="7"/>
      <c r="AK16" s="7"/>
      <c r="AL16" s="7"/>
    </row>
    <row r="17" spans="1:38" ht="53.45" customHeight="1">
      <c r="A17" s="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J17" s="7"/>
      <c r="AK17" s="7"/>
      <c r="AL17" s="7"/>
    </row>
    <row r="18" spans="1:3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8" ht="15.75" customHeight="1">
      <c r="A19" s="1" t="s">
        <v>39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J19" s="7"/>
      <c r="AK19" s="9"/>
      <c r="AL19" s="7"/>
    </row>
    <row r="20" spans="1:38" ht="66" customHeight="1">
      <c r="A20" s="1"/>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J20" s="7"/>
      <c r="AK20" s="7"/>
      <c r="AL20" s="7"/>
    </row>
    <row r="21" spans="1:38"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8" ht="15.75" customHeight="1">
      <c r="A22" s="1" t="s">
        <v>70</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J22" s="7"/>
      <c r="AK22" s="9"/>
      <c r="AL22" s="7"/>
    </row>
    <row r="23" spans="1:38" ht="59.45" customHeight="1">
      <c r="A23" s="1"/>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J23" s="7"/>
      <c r="AK23" s="7"/>
      <c r="AL23" s="7"/>
    </row>
    <row r="24" spans="1:38"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8" ht="15.75" customHeight="1">
      <c r="A25" s="1" t="s">
        <v>71</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J25" s="7"/>
      <c r="AK25" s="9"/>
      <c r="AL25" s="7"/>
    </row>
    <row r="26" spans="1:38" ht="59.45" customHeight="1">
      <c r="A26" s="1"/>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J26" s="7"/>
      <c r="AK26" s="7"/>
      <c r="AL26" s="7"/>
    </row>
    <row r="27" spans="1:38"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8" ht="15.75" customHeight="1">
      <c r="A28" s="1" t="s">
        <v>72</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J28" s="6"/>
    </row>
    <row r="29" spans="1:38" ht="15.75" customHeight="1">
      <c r="A29" s="1"/>
      <c r="B29" s="1" t="s">
        <v>16</v>
      </c>
      <c r="C29" s="1"/>
      <c r="D29" s="1"/>
      <c r="E29" s="1"/>
      <c r="F29" s="1"/>
      <c r="G29" s="1"/>
      <c r="H29" s="1"/>
      <c r="I29" s="1"/>
      <c r="J29" s="1"/>
      <c r="K29" s="1"/>
      <c r="L29" s="68"/>
      <c r="M29" s="68"/>
      <c r="N29" s="68"/>
      <c r="O29" s="68"/>
      <c r="P29" s="68"/>
      <c r="Q29" s="68"/>
      <c r="R29" s="68"/>
      <c r="S29" s="68"/>
      <c r="T29" s="68"/>
      <c r="U29" s="13" t="s">
        <v>17</v>
      </c>
      <c r="V29" s="1"/>
      <c r="W29" s="14" t="s">
        <v>18</v>
      </c>
      <c r="X29" s="1"/>
      <c r="Y29" s="1"/>
      <c r="Z29" s="1"/>
      <c r="AA29" s="1"/>
      <c r="AB29" s="1"/>
      <c r="AC29" s="1"/>
      <c r="AD29" s="1"/>
      <c r="AE29" s="1"/>
      <c r="AF29" s="1"/>
      <c r="AG29" s="1"/>
      <c r="AH29" s="1"/>
      <c r="AJ29" s="7"/>
    </row>
    <row r="30" spans="1:38" ht="15.75" customHeight="1">
      <c r="A30" s="1"/>
      <c r="B30" s="1" t="s">
        <v>19</v>
      </c>
      <c r="C30" s="1"/>
      <c r="D30" s="1"/>
      <c r="E30" s="1"/>
      <c r="F30" s="1"/>
      <c r="G30" s="1"/>
      <c r="H30" s="1"/>
      <c r="I30" s="1"/>
      <c r="J30" s="1"/>
      <c r="K30" s="1"/>
      <c r="L30" s="69"/>
      <c r="M30" s="70"/>
      <c r="N30" s="70"/>
      <c r="O30" s="70"/>
      <c r="P30" s="70"/>
      <c r="Q30" s="70"/>
      <c r="R30" s="70"/>
      <c r="S30" s="70"/>
      <c r="T30" s="71"/>
      <c r="U30" s="13" t="s">
        <v>17</v>
      </c>
      <c r="V30" s="1"/>
      <c r="W30" s="5" t="s">
        <v>20</v>
      </c>
      <c r="X30" s="14"/>
      <c r="Y30" s="14"/>
      <c r="Z30" s="14"/>
      <c r="AA30" s="14"/>
      <c r="AB30" s="14"/>
      <c r="AC30" s="14"/>
      <c r="AD30" s="14"/>
      <c r="AE30" s="14"/>
      <c r="AF30" s="14"/>
      <c r="AG30" s="14"/>
      <c r="AH30" s="14"/>
      <c r="AJ30" s="7"/>
      <c r="AL30" s="7"/>
    </row>
    <row r="31" spans="1:38" ht="15.75" customHeight="1">
      <c r="A31" s="1"/>
      <c r="B31" s="1" t="s">
        <v>21</v>
      </c>
      <c r="C31" s="1"/>
      <c r="D31" s="1"/>
      <c r="E31" s="1"/>
      <c r="F31" s="1"/>
      <c r="G31" s="1"/>
      <c r="H31" s="1"/>
      <c r="I31" s="1"/>
      <c r="J31" s="1"/>
      <c r="K31" s="1"/>
      <c r="L31" s="72" t="str">
        <f>IF(L29="","",SUM(L29:T30))</f>
        <v/>
      </c>
      <c r="M31" s="72"/>
      <c r="N31" s="72"/>
      <c r="O31" s="72"/>
      <c r="P31" s="72"/>
      <c r="Q31" s="72"/>
      <c r="R31" s="72"/>
      <c r="S31" s="72"/>
      <c r="T31" s="72"/>
      <c r="U31" s="13" t="s">
        <v>17</v>
      </c>
      <c r="V31" s="1"/>
      <c r="W31" s="1"/>
      <c r="X31" s="1"/>
      <c r="Y31" s="73" t="str">
        <f>IF(L29="","",ROUNDUP(L31*10/3,-3))</f>
        <v/>
      </c>
      <c r="Z31" s="73"/>
      <c r="AA31" s="73"/>
      <c r="AB31" s="73"/>
      <c r="AC31" s="73"/>
      <c r="AD31" s="73"/>
      <c r="AE31" s="73"/>
      <c r="AF31" s="73"/>
      <c r="AG31" s="73"/>
      <c r="AH31" s="13" t="s">
        <v>17</v>
      </c>
      <c r="AJ31" s="7"/>
      <c r="AK31" s="7"/>
      <c r="AL31" s="7"/>
    </row>
    <row r="32" spans="1:38" ht="15.75" customHeight="1">
      <c r="A32" s="1"/>
      <c r="B32" s="1" t="s">
        <v>22</v>
      </c>
      <c r="C32" s="1"/>
      <c r="D32" s="1"/>
      <c r="E32" s="1"/>
      <c r="F32" s="1"/>
      <c r="G32" s="1"/>
      <c r="H32" s="1"/>
      <c r="I32" s="1"/>
      <c r="J32" s="1"/>
      <c r="K32" s="1"/>
      <c r="L32" s="85"/>
      <c r="M32" s="86"/>
      <c r="N32" s="86"/>
      <c r="O32" s="86"/>
      <c r="P32" s="86"/>
      <c r="Q32" s="86"/>
      <c r="R32" s="86"/>
      <c r="S32" s="86"/>
      <c r="T32" s="87"/>
      <c r="U32" s="13"/>
      <c r="V32" s="1"/>
      <c r="W32" s="1"/>
      <c r="X32" s="1"/>
      <c r="Y32" s="15"/>
      <c r="Z32" s="15"/>
      <c r="AA32" s="15"/>
      <c r="AB32" s="15"/>
      <c r="AC32" s="15"/>
      <c r="AD32" s="15"/>
      <c r="AE32" s="15"/>
      <c r="AF32" s="15"/>
      <c r="AG32" s="15"/>
      <c r="AH32" s="13"/>
      <c r="AJ32" s="7"/>
      <c r="AK32" s="9"/>
      <c r="AL32" s="7"/>
    </row>
    <row r="33" spans="1:40"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40" ht="15.75" customHeight="1">
      <c r="A34" s="1" t="s">
        <v>73</v>
      </c>
      <c r="B34" s="1"/>
      <c r="C34" s="1"/>
      <c r="D34" s="1"/>
      <c r="E34" s="1"/>
      <c r="F34" s="1"/>
      <c r="G34" s="1"/>
      <c r="H34" s="1"/>
      <c r="I34" s="1"/>
      <c r="J34" s="90"/>
      <c r="K34" s="90"/>
      <c r="L34" s="90"/>
      <c r="M34" s="90"/>
      <c r="N34" s="90"/>
      <c r="O34" s="90"/>
      <c r="P34" s="1" t="s">
        <v>23</v>
      </c>
      <c r="Q34" s="88"/>
      <c r="R34" s="88"/>
      <c r="S34" s="88"/>
      <c r="T34" s="88"/>
      <c r="U34" s="88"/>
      <c r="V34" s="88"/>
      <c r="W34" s="88"/>
      <c r="X34" s="88"/>
      <c r="Y34" s="88"/>
      <c r="Z34" s="88"/>
      <c r="AA34" s="88"/>
      <c r="AB34" s="88"/>
      <c r="AC34" s="88"/>
      <c r="AD34" s="88"/>
      <c r="AE34" s="88"/>
      <c r="AF34" s="88"/>
      <c r="AG34" s="88"/>
      <c r="AH34" s="1" t="s">
        <v>24</v>
      </c>
    </row>
    <row r="35" spans="1:40" ht="15.75" customHeight="1">
      <c r="A35" s="1" t="s">
        <v>74</v>
      </c>
      <c r="B35" s="1"/>
      <c r="C35" s="1"/>
      <c r="D35" s="1"/>
      <c r="E35" s="1"/>
      <c r="F35" s="1"/>
      <c r="G35" s="1"/>
      <c r="H35" s="1"/>
      <c r="I35" s="1"/>
      <c r="J35" s="90"/>
      <c r="K35" s="90"/>
      <c r="L35" s="90"/>
      <c r="M35" s="90"/>
      <c r="N35" s="90"/>
      <c r="O35" s="90"/>
      <c r="P35" s="1" t="s">
        <v>23</v>
      </c>
      <c r="Q35" s="88"/>
      <c r="R35" s="88"/>
      <c r="S35" s="88"/>
      <c r="T35" s="88"/>
      <c r="U35" s="88"/>
      <c r="V35" s="88"/>
      <c r="W35" s="88"/>
      <c r="X35" s="88"/>
      <c r="Y35" s="88"/>
      <c r="Z35" s="88"/>
      <c r="AA35" s="88"/>
      <c r="AB35" s="88"/>
      <c r="AC35" s="88"/>
      <c r="AD35" s="88"/>
      <c r="AE35" s="88"/>
      <c r="AF35" s="88"/>
      <c r="AG35" s="88"/>
      <c r="AH35" s="1" t="s">
        <v>24</v>
      </c>
    </row>
    <row r="36" spans="1:40" ht="15.75" customHeight="1">
      <c r="A36" s="1" t="s">
        <v>75</v>
      </c>
      <c r="B36" s="1"/>
      <c r="C36" s="1"/>
      <c r="D36" s="1"/>
      <c r="E36" s="1"/>
      <c r="F36" s="1"/>
      <c r="G36" s="1"/>
      <c r="H36" s="1"/>
      <c r="I36" s="1"/>
      <c r="J36" s="90"/>
      <c r="K36" s="90"/>
      <c r="L36" s="90"/>
      <c r="M36" s="90"/>
      <c r="N36" s="90"/>
      <c r="O36" s="90"/>
      <c r="P36" s="1" t="s">
        <v>23</v>
      </c>
      <c r="Q36" s="88"/>
      <c r="R36" s="88"/>
      <c r="S36" s="88"/>
      <c r="T36" s="88"/>
      <c r="U36" s="88"/>
      <c r="V36" s="88"/>
      <c r="W36" s="88"/>
      <c r="X36" s="88"/>
      <c r="Y36" s="88"/>
      <c r="Z36" s="88"/>
      <c r="AA36" s="88"/>
      <c r="AB36" s="88"/>
      <c r="AC36" s="88"/>
      <c r="AD36" s="88"/>
      <c r="AE36" s="88"/>
      <c r="AF36" s="88"/>
      <c r="AG36" s="88"/>
      <c r="AH36" s="1" t="s">
        <v>24</v>
      </c>
    </row>
    <row r="37" spans="1:40" ht="15.75" customHeight="1">
      <c r="A37" s="1" t="s">
        <v>76</v>
      </c>
      <c r="B37" s="1"/>
      <c r="C37" s="1"/>
      <c r="D37" s="1"/>
      <c r="E37" s="1"/>
      <c r="F37" s="1"/>
      <c r="G37" s="1"/>
      <c r="H37" s="1"/>
      <c r="I37" s="1"/>
      <c r="J37" s="91"/>
      <c r="K37" s="91"/>
      <c r="L37" s="91"/>
      <c r="M37" s="91"/>
      <c r="N37" s="91"/>
      <c r="O37" s="91"/>
      <c r="P37" s="1"/>
      <c r="Q37" s="1"/>
      <c r="R37" s="1"/>
      <c r="S37" s="1"/>
      <c r="T37" s="1"/>
      <c r="U37" s="1"/>
      <c r="V37" s="1"/>
      <c r="W37" s="1"/>
      <c r="X37" s="1"/>
      <c r="Y37" s="1"/>
      <c r="Z37" s="1"/>
      <c r="AA37" s="1"/>
      <c r="AB37" s="1"/>
      <c r="AC37" s="1"/>
      <c r="AD37" s="1"/>
      <c r="AE37" s="1"/>
      <c r="AF37" s="1"/>
      <c r="AG37" s="1"/>
      <c r="AH37" s="1"/>
    </row>
    <row r="38" spans="1:40" ht="15.75" customHeight="1">
      <c r="A38" s="1" t="s">
        <v>77</v>
      </c>
      <c r="B38" s="1"/>
      <c r="C38" s="1"/>
      <c r="D38" s="1"/>
      <c r="E38" s="1"/>
      <c r="F38" s="1"/>
      <c r="G38" s="1"/>
      <c r="H38" s="1"/>
      <c r="I38" s="1"/>
      <c r="J38" s="91"/>
      <c r="K38" s="91"/>
      <c r="L38" s="91"/>
      <c r="M38" s="91"/>
      <c r="N38" s="91"/>
      <c r="O38" s="91"/>
      <c r="P38" s="1" t="s">
        <v>25</v>
      </c>
      <c r="Q38" s="92" t="s">
        <v>26</v>
      </c>
      <c r="R38" s="92"/>
      <c r="S38" s="92"/>
      <c r="T38" s="92"/>
      <c r="U38" s="92"/>
      <c r="V38" s="92"/>
      <c r="W38" s="92"/>
      <c r="X38" s="92"/>
      <c r="Y38" s="92"/>
      <c r="Z38" s="92"/>
      <c r="AA38" s="92"/>
      <c r="AB38" s="92"/>
      <c r="AC38" s="92"/>
      <c r="AD38" s="92"/>
      <c r="AE38" s="92"/>
      <c r="AF38" s="92"/>
      <c r="AG38" s="92"/>
      <c r="AH38" s="92"/>
    </row>
    <row r="39" spans="1:40" ht="15.6" customHeight="1">
      <c r="A39" s="1" t="s">
        <v>78</v>
      </c>
      <c r="B39" s="1"/>
      <c r="C39" s="1"/>
      <c r="D39" s="1"/>
      <c r="E39" s="1"/>
      <c r="F39" s="1"/>
      <c r="G39" s="1"/>
      <c r="H39" s="1"/>
      <c r="I39" s="1"/>
      <c r="J39" s="93"/>
      <c r="K39" s="94"/>
      <c r="L39" s="94"/>
      <c r="M39" s="94"/>
      <c r="N39" s="94"/>
      <c r="O39" s="95"/>
      <c r="P39" s="1"/>
      <c r="Q39" s="1"/>
      <c r="R39" s="1"/>
      <c r="S39" s="1"/>
      <c r="T39" s="1"/>
      <c r="U39" s="1"/>
      <c r="V39" s="1"/>
      <c r="W39" s="1"/>
      <c r="X39" s="1"/>
      <c r="Y39" s="1"/>
      <c r="Z39" s="1"/>
      <c r="AA39" s="1"/>
      <c r="AB39" s="1"/>
      <c r="AC39" s="1"/>
      <c r="AD39" s="1"/>
      <c r="AE39" s="1"/>
      <c r="AF39" s="1"/>
      <c r="AG39" s="1"/>
      <c r="AH39" s="24"/>
      <c r="AJ39" s="12"/>
      <c r="AK39" s="5"/>
      <c r="AL39" s="5"/>
    </row>
    <row r="40" spans="1:40" ht="15.6" customHeight="1">
      <c r="A40" s="1" t="s">
        <v>79</v>
      </c>
      <c r="B40" s="1"/>
      <c r="C40" s="1"/>
      <c r="D40" s="1"/>
      <c r="E40" s="1"/>
      <c r="F40" s="1"/>
      <c r="G40" s="1"/>
      <c r="H40" s="1"/>
      <c r="I40" s="1"/>
      <c r="J40" s="93"/>
      <c r="K40" s="94"/>
      <c r="L40" s="94"/>
      <c r="M40" s="94"/>
      <c r="N40" s="94"/>
      <c r="O40" s="95"/>
      <c r="P40" s="1"/>
      <c r="Q40" s="1"/>
      <c r="R40" s="1"/>
      <c r="S40" s="1"/>
      <c r="T40" s="1"/>
      <c r="U40" s="1"/>
      <c r="V40" s="1"/>
      <c r="W40" s="1"/>
      <c r="X40" s="1"/>
      <c r="Y40" s="1"/>
      <c r="Z40" s="1"/>
      <c r="AA40" s="1"/>
      <c r="AB40" s="23"/>
      <c r="AC40" s="23"/>
      <c r="AD40" s="23"/>
      <c r="AE40" s="23"/>
      <c r="AF40" s="23"/>
      <c r="AG40" s="23"/>
      <c r="AH40" s="23"/>
      <c r="AJ40" s="12"/>
      <c r="AK40" s="5"/>
      <c r="AL40" s="5"/>
    </row>
    <row r="41" spans="1:40" ht="15.75" customHeight="1">
      <c r="A41" s="1" t="s">
        <v>80</v>
      </c>
      <c r="B41" s="1"/>
      <c r="C41" s="1"/>
      <c r="D41" s="1"/>
      <c r="E41" s="1"/>
      <c r="F41" s="1"/>
      <c r="G41" s="1"/>
      <c r="H41" s="1"/>
      <c r="I41" s="1"/>
      <c r="J41" s="90"/>
      <c r="K41" s="90"/>
      <c r="L41" s="90"/>
      <c r="M41" s="90"/>
      <c r="N41" s="90"/>
      <c r="O41" s="90"/>
      <c r="P41" s="1" t="s">
        <v>23</v>
      </c>
      <c r="Q41" s="88" t="s">
        <v>27</v>
      </c>
      <c r="R41" s="88"/>
      <c r="S41" s="88"/>
      <c r="T41" s="88"/>
      <c r="U41" s="88"/>
      <c r="V41" s="88"/>
      <c r="W41" s="88"/>
      <c r="X41" s="88"/>
      <c r="Y41" s="88"/>
      <c r="Z41" s="88"/>
      <c r="AA41" s="88"/>
      <c r="AB41" s="88"/>
      <c r="AC41" s="88"/>
      <c r="AD41" s="88"/>
      <c r="AE41" s="88"/>
      <c r="AF41" s="88"/>
      <c r="AG41" s="88"/>
      <c r="AH41" s="1" t="s">
        <v>24</v>
      </c>
    </row>
    <row r="42" spans="1:40"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40" ht="15.75" customHeight="1">
      <c r="A43" s="1" t="s">
        <v>81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40" ht="15.75" customHeight="1">
      <c r="A44" s="8" t="b">
        <v>0</v>
      </c>
      <c r="B44" s="1" t="s">
        <v>4</v>
      </c>
      <c r="C44" s="1" t="s">
        <v>28</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40" ht="15.75" customHeight="1">
      <c r="A45" s="1"/>
      <c r="B45" s="1" t="s">
        <v>5</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J45" s="7"/>
      <c r="AK45" s="5"/>
    </row>
    <row r="46" spans="1:40" ht="15.75" customHeight="1">
      <c r="A46" s="1"/>
      <c r="B46" s="1"/>
      <c r="C46" s="105" t="s">
        <v>6</v>
      </c>
      <c r="D46" s="60" t="s">
        <v>7</v>
      </c>
      <c r="E46" s="61"/>
      <c r="F46" s="61"/>
      <c r="G46" s="61"/>
      <c r="H46" s="61"/>
      <c r="I46" s="62"/>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J46" s="5"/>
      <c r="AK46" s="7"/>
    </row>
    <row r="47" spans="1:40" ht="15.75" customHeight="1">
      <c r="A47" s="1"/>
      <c r="B47" s="1"/>
      <c r="C47" s="106"/>
      <c r="D47" s="63"/>
      <c r="E47" s="64"/>
      <c r="F47" s="64"/>
      <c r="G47" s="64"/>
      <c r="H47" s="64"/>
      <c r="I47" s="65"/>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J47" s="5"/>
      <c r="AK47" s="7"/>
    </row>
    <row r="48" spans="1:40" ht="15.75" customHeight="1">
      <c r="A48" s="1"/>
      <c r="B48" s="1"/>
      <c r="C48" s="106"/>
      <c r="D48" s="10" t="s">
        <v>8</v>
      </c>
      <c r="E48" s="10"/>
      <c r="F48" s="10"/>
      <c r="G48" s="10"/>
      <c r="H48" s="10"/>
      <c r="I48" s="10"/>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J48" s="16"/>
      <c r="AK48" s="17"/>
      <c r="AL48" s="7"/>
      <c r="AM48" s="7"/>
      <c r="AN48" s="7"/>
    </row>
    <row r="49" spans="1:40" ht="27" customHeight="1">
      <c r="A49" s="1"/>
      <c r="B49" s="1"/>
      <c r="C49" s="107"/>
      <c r="D49" s="109" t="s">
        <v>110</v>
      </c>
      <c r="E49" s="110"/>
      <c r="F49" s="110"/>
      <c r="G49" s="110"/>
      <c r="H49" s="110"/>
      <c r="I49" s="111"/>
      <c r="J49" s="102"/>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4"/>
      <c r="AJ49" s="16"/>
      <c r="AK49" s="17"/>
      <c r="AL49" s="7"/>
      <c r="AM49" s="7"/>
      <c r="AN49" s="7"/>
    </row>
    <row r="50" spans="1:40" ht="15.75" customHeight="1">
      <c r="A50" s="1"/>
      <c r="B50" s="1"/>
      <c r="C50" s="108" t="s">
        <v>9</v>
      </c>
      <c r="D50" s="29" t="s">
        <v>7</v>
      </c>
      <c r="E50" s="29"/>
      <c r="F50" s="29"/>
      <c r="G50" s="29"/>
      <c r="H50" s="29"/>
      <c r="I50" s="30"/>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J50" s="7"/>
      <c r="AK50" s="7"/>
      <c r="AL50" s="7"/>
      <c r="AM50" s="7"/>
      <c r="AN50" s="7"/>
    </row>
    <row r="51" spans="1:40" ht="15.75" customHeight="1">
      <c r="A51" s="1"/>
      <c r="B51" s="1"/>
      <c r="C51" s="108"/>
      <c r="D51" s="32"/>
      <c r="E51" s="32"/>
      <c r="F51" s="32"/>
      <c r="G51" s="32"/>
      <c r="H51" s="32"/>
      <c r="I51" s="33"/>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J51" s="12"/>
      <c r="AK51" s="7"/>
      <c r="AL51" s="7"/>
      <c r="AM51" s="7"/>
      <c r="AN51" s="7"/>
    </row>
    <row r="52" spans="1:40" ht="15.6" customHeight="1">
      <c r="A52" s="1"/>
      <c r="B52" s="1"/>
      <c r="C52" s="108"/>
      <c r="D52" s="26" t="s">
        <v>8</v>
      </c>
      <c r="E52" s="11"/>
      <c r="F52" s="11"/>
      <c r="G52" s="11"/>
      <c r="H52" s="11"/>
      <c r="I52" s="11"/>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J52" s="7"/>
      <c r="AK52" s="7"/>
      <c r="AL52" s="7"/>
      <c r="AM52" s="7"/>
      <c r="AN52" s="7"/>
    </row>
    <row r="53" spans="1:40" ht="26.25" customHeight="1">
      <c r="A53" s="1"/>
      <c r="B53" s="1"/>
      <c r="C53" s="108"/>
      <c r="D53" s="114" t="s">
        <v>111</v>
      </c>
      <c r="E53" s="112"/>
      <c r="F53" s="112"/>
      <c r="G53" s="112"/>
      <c r="H53" s="112"/>
      <c r="I53" s="113"/>
      <c r="J53" s="102"/>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4"/>
      <c r="AJ53" s="7"/>
      <c r="AK53" s="7"/>
      <c r="AL53" s="7"/>
      <c r="AM53" s="7"/>
      <c r="AN53" s="7"/>
    </row>
    <row r="54" spans="1:40" ht="15.75" customHeight="1">
      <c r="A54" s="1"/>
      <c r="B54" s="1"/>
      <c r="C54" s="82" t="s">
        <v>10</v>
      </c>
      <c r="D54" s="83"/>
      <c r="E54" s="83"/>
      <c r="F54" s="83"/>
      <c r="G54" s="83"/>
      <c r="H54" s="83"/>
      <c r="I54" s="84"/>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J54" s="7"/>
      <c r="AK54" s="7"/>
      <c r="AL54" s="7"/>
      <c r="AM54" s="7"/>
      <c r="AN54" s="7"/>
    </row>
    <row r="55" spans="1:40" ht="15.75" customHeight="1">
      <c r="A55" s="8" t="b">
        <v>0</v>
      </c>
      <c r="B55" s="1" t="s">
        <v>31</v>
      </c>
      <c r="C55" s="1" t="s">
        <v>29</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J55" s="7"/>
      <c r="AK55" s="7"/>
      <c r="AL55" s="7"/>
      <c r="AM55" s="7"/>
      <c r="AN55" s="7"/>
    </row>
    <row r="56" spans="1:40" ht="15.75" customHeight="1">
      <c r="A56" s="1"/>
      <c r="B56" s="1" t="s">
        <v>5</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J56" s="7"/>
      <c r="AK56" s="5"/>
    </row>
    <row r="57" spans="1:40" ht="15.75" customHeight="1">
      <c r="A57" s="1"/>
      <c r="B57" s="1"/>
      <c r="C57" s="54" t="s">
        <v>6</v>
      </c>
      <c r="D57" s="80" t="s">
        <v>67</v>
      </c>
      <c r="E57" s="61"/>
      <c r="F57" s="61"/>
      <c r="G57" s="61"/>
      <c r="H57" s="61"/>
      <c r="I57" s="62"/>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J57" s="5"/>
      <c r="AK57" s="7"/>
    </row>
    <row r="58" spans="1:40" ht="15.75" customHeight="1">
      <c r="A58" s="1"/>
      <c r="B58" s="1"/>
      <c r="C58" s="54"/>
      <c r="D58" s="63"/>
      <c r="E58" s="64"/>
      <c r="F58" s="64"/>
      <c r="G58" s="64"/>
      <c r="H58" s="64"/>
      <c r="I58" s="65"/>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J58" s="5"/>
      <c r="AK58" s="7"/>
    </row>
    <row r="59" spans="1:40" ht="15.6" customHeight="1">
      <c r="A59" s="1"/>
      <c r="B59" s="1"/>
      <c r="C59" s="54"/>
      <c r="D59" s="55" t="s">
        <v>68</v>
      </c>
      <c r="E59" s="56"/>
      <c r="F59" s="56"/>
      <c r="G59" s="56"/>
      <c r="H59" s="56"/>
      <c r="I59" s="57"/>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J59" s="16"/>
      <c r="AK59" s="17"/>
      <c r="AL59" s="7"/>
      <c r="AM59" s="7"/>
      <c r="AN59" s="7"/>
    </row>
    <row r="60" spans="1:40" ht="15.6" customHeight="1">
      <c r="A60" s="1"/>
      <c r="B60" s="1"/>
      <c r="C60" s="27" t="s">
        <v>9</v>
      </c>
      <c r="D60" s="28" t="s">
        <v>7</v>
      </c>
      <c r="E60" s="29"/>
      <c r="F60" s="29"/>
      <c r="G60" s="29"/>
      <c r="H60" s="29"/>
      <c r="I60" s="30"/>
      <c r="J60" s="40"/>
      <c r="K60" s="41"/>
      <c r="L60" s="41"/>
      <c r="M60" s="41"/>
      <c r="N60" s="41"/>
      <c r="O60" s="41"/>
      <c r="P60" s="41"/>
      <c r="Q60" s="41"/>
      <c r="R60" s="41"/>
      <c r="S60" s="41"/>
      <c r="T60" s="41"/>
      <c r="U60" s="41"/>
      <c r="V60" s="41"/>
      <c r="W60" s="41"/>
      <c r="X60" s="41"/>
      <c r="Y60" s="41"/>
      <c r="Z60" s="41"/>
      <c r="AA60" s="41"/>
      <c r="AB60" s="41"/>
      <c r="AC60" s="41"/>
      <c r="AD60" s="41"/>
      <c r="AE60" s="41"/>
      <c r="AF60" s="41"/>
      <c r="AG60" s="41"/>
      <c r="AH60" s="42"/>
      <c r="AJ60" s="16"/>
      <c r="AK60" s="17"/>
      <c r="AL60" s="7"/>
      <c r="AM60" s="7"/>
      <c r="AN60" s="7"/>
    </row>
    <row r="61" spans="1:40" ht="15.6" customHeight="1">
      <c r="A61" s="1"/>
      <c r="B61" s="1"/>
      <c r="C61" s="27"/>
      <c r="D61" s="31"/>
      <c r="E61" s="32"/>
      <c r="F61" s="32"/>
      <c r="G61" s="32"/>
      <c r="H61" s="32"/>
      <c r="I61" s="33"/>
      <c r="J61" s="43"/>
      <c r="K61" s="44"/>
      <c r="L61" s="44"/>
      <c r="M61" s="44"/>
      <c r="N61" s="44"/>
      <c r="O61" s="44"/>
      <c r="P61" s="44"/>
      <c r="Q61" s="44"/>
      <c r="R61" s="44"/>
      <c r="S61" s="44"/>
      <c r="T61" s="44"/>
      <c r="U61" s="44"/>
      <c r="V61" s="44"/>
      <c r="W61" s="44"/>
      <c r="X61" s="44"/>
      <c r="Y61" s="44"/>
      <c r="Z61" s="44"/>
      <c r="AA61" s="44"/>
      <c r="AB61" s="44"/>
      <c r="AC61" s="44"/>
      <c r="AD61" s="44"/>
      <c r="AE61" s="44"/>
      <c r="AF61" s="44"/>
      <c r="AG61" s="44"/>
      <c r="AH61" s="45"/>
      <c r="AJ61" s="16"/>
      <c r="AK61" s="17"/>
      <c r="AL61" s="7"/>
      <c r="AM61" s="7"/>
      <c r="AN61" s="7"/>
    </row>
    <row r="62" spans="1:40" ht="15.6" customHeight="1">
      <c r="A62" s="1"/>
      <c r="B62" s="1"/>
      <c r="C62" s="27"/>
      <c r="D62" s="11" t="s">
        <v>8</v>
      </c>
      <c r="E62" s="11"/>
      <c r="F62" s="11"/>
      <c r="G62" s="11"/>
      <c r="H62" s="11"/>
      <c r="I62" s="11"/>
      <c r="J62" s="46"/>
      <c r="K62" s="47"/>
      <c r="L62" s="47"/>
      <c r="M62" s="47"/>
      <c r="N62" s="47"/>
      <c r="O62" s="47"/>
      <c r="P62" s="47"/>
      <c r="Q62" s="47"/>
      <c r="R62" s="47"/>
      <c r="S62" s="47"/>
      <c r="T62" s="47"/>
      <c r="U62" s="47"/>
      <c r="V62" s="47"/>
      <c r="W62" s="47"/>
      <c r="X62" s="47"/>
      <c r="Y62" s="47"/>
      <c r="Z62" s="47"/>
      <c r="AA62" s="47"/>
      <c r="AB62" s="47"/>
      <c r="AC62" s="47"/>
      <c r="AD62" s="47"/>
      <c r="AE62" s="47"/>
      <c r="AF62" s="47"/>
      <c r="AG62" s="47"/>
      <c r="AH62" s="48"/>
      <c r="AJ62" s="16"/>
      <c r="AK62" s="17"/>
      <c r="AL62" s="7"/>
      <c r="AM62" s="7"/>
      <c r="AN62" s="7"/>
    </row>
    <row r="63" spans="1:40" ht="15.6" customHeight="1">
      <c r="A63" s="1"/>
      <c r="B63" s="1"/>
      <c r="C63" s="34" t="s">
        <v>69</v>
      </c>
      <c r="D63" s="35"/>
      <c r="E63" s="35"/>
      <c r="F63" s="35"/>
      <c r="G63" s="35"/>
      <c r="H63" s="35"/>
      <c r="I63" s="36"/>
      <c r="J63" s="40"/>
      <c r="K63" s="41"/>
      <c r="L63" s="41"/>
      <c r="M63" s="41"/>
      <c r="N63" s="41"/>
      <c r="O63" s="41"/>
      <c r="P63" s="41"/>
      <c r="Q63" s="41"/>
      <c r="R63" s="41"/>
      <c r="S63" s="41"/>
      <c r="T63" s="41"/>
      <c r="U63" s="41"/>
      <c r="V63" s="41"/>
      <c r="W63" s="41"/>
      <c r="X63" s="41"/>
      <c r="Y63" s="41"/>
      <c r="Z63" s="41"/>
      <c r="AA63" s="41"/>
      <c r="AB63" s="41"/>
      <c r="AC63" s="41"/>
      <c r="AD63" s="41"/>
      <c r="AE63" s="41"/>
      <c r="AF63" s="41"/>
      <c r="AG63" s="41"/>
      <c r="AH63" s="42"/>
      <c r="AJ63" s="16"/>
      <c r="AK63" s="17"/>
      <c r="AL63" s="7"/>
      <c r="AM63" s="7"/>
      <c r="AN63" s="7"/>
    </row>
    <row r="64" spans="1:40" ht="15.6" customHeight="1">
      <c r="A64" s="1"/>
      <c r="B64" s="1"/>
      <c r="C64" s="37"/>
      <c r="D64" s="38"/>
      <c r="E64" s="38"/>
      <c r="F64" s="38"/>
      <c r="G64" s="38"/>
      <c r="H64" s="38"/>
      <c r="I64" s="39"/>
      <c r="J64" s="43"/>
      <c r="K64" s="44"/>
      <c r="L64" s="44"/>
      <c r="M64" s="44"/>
      <c r="N64" s="44"/>
      <c r="O64" s="44"/>
      <c r="P64" s="44"/>
      <c r="Q64" s="44"/>
      <c r="R64" s="44"/>
      <c r="S64" s="44"/>
      <c r="T64" s="44"/>
      <c r="U64" s="44"/>
      <c r="V64" s="44"/>
      <c r="W64" s="44"/>
      <c r="X64" s="44"/>
      <c r="Y64" s="44"/>
      <c r="Z64" s="44"/>
      <c r="AA64" s="44"/>
      <c r="AB64" s="44"/>
      <c r="AC64" s="44"/>
      <c r="AD64" s="44"/>
      <c r="AE64" s="44"/>
      <c r="AF64" s="44"/>
      <c r="AG64" s="44"/>
      <c r="AH64" s="45"/>
      <c r="AJ64" s="16"/>
      <c r="AK64" s="17"/>
      <c r="AL64" s="7"/>
      <c r="AM64" s="7"/>
      <c r="AN64" s="7"/>
    </row>
    <row r="65" spans="1:43" ht="15.75" customHeight="1">
      <c r="A65" s="1"/>
      <c r="B65" s="1"/>
      <c r="C65" s="82" t="s">
        <v>10</v>
      </c>
      <c r="D65" s="83"/>
      <c r="E65" s="83"/>
      <c r="F65" s="83"/>
      <c r="G65" s="83"/>
      <c r="H65" s="83"/>
      <c r="I65" s="84"/>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J65" s="7"/>
      <c r="AK65" s="7"/>
      <c r="AL65" s="7"/>
      <c r="AM65" s="7"/>
      <c r="AN65" s="7"/>
    </row>
    <row r="66" spans="1:43" ht="15.75" customHeight="1">
      <c r="A66" s="21" t="b">
        <v>0</v>
      </c>
      <c r="B66" s="1" t="s">
        <v>40</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J66" s="12"/>
      <c r="AK66" s="7"/>
      <c r="AL66" s="7"/>
      <c r="AM66" s="7"/>
      <c r="AN66" s="7"/>
    </row>
    <row r="67" spans="1:43" ht="15.75" customHeight="1">
      <c r="A67" s="1"/>
      <c r="B67" s="1"/>
      <c r="C67" s="1" t="s">
        <v>41</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43" ht="15.75" customHeight="1">
      <c r="A68" s="1"/>
      <c r="B68" s="1"/>
      <c r="C68" s="1"/>
      <c r="D68" s="74" t="s">
        <v>66</v>
      </c>
      <c r="E68" s="75"/>
      <c r="F68" s="7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J68" s="12"/>
      <c r="AK68" s="7"/>
      <c r="AL68" s="7"/>
      <c r="AM68" s="7"/>
      <c r="AN68" s="7"/>
    </row>
    <row r="69" spans="1:43" ht="15.75" customHeight="1">
      <c r="A69" s="1"/>
      <c r="B69" s="1"/>
      <c r="C69" s="1"/>
      <c r="D69" s="77"/>
      <c r="E69" s="78"/>
      <c r="F69" s="79"/>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J69" s="7"/>
      <c r="AK69" s="7"/>
      <c r="AL69" s="7"/>
      <c r="AM69" s="7"/>
      <c r="AN69" s="7"/>
    </row>
    <row r="70" spans="1:43" ht="15.75" customHeight="1">
      <c r="A70" s="8" t="b">
        <v>0</v>
      </c>
      <c r="B70" s="1" t="s">
        <v>32</v>
      </c>
      <c r="C70" s="1" t="s">
        <v>30</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J70" s="7"/>
      <c r="AK70" s="7"/>
      <c r="AL70" s="7"/>
      <c r="AM70" s="7"/>
      <c r="AN70" s="7"/>
    </row>
    <row r="71" spans="1:43" ht="15.75" customHeight="1">
      <c r="A71" s="1"/>
      <c r="B71" s="25"/>
      <c r="C71" s="1" t="s">
        <v>11</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J71" s="7"/>
      <c r="AK71" s="7"/>
      <c r="AL71" s="7"/>
      <c r="AM71" s="7"/>
      <c r="AN71" s="7"/>
    </row>
    <row r="72" spans="1:43" ht="15.75" customHeight="1">
      <c r="A72" s="1"/>
      <c r="B72" s="1"/>
      <c r="C72" s="1" t="s">
        <v>12</v>
      </c>
      <c r="D72" s="1"/>
      <c r="E72" s="1"/>
      <c r="F72" s="1"/>
      <c r="G72" s="1"/>
      <c r="H72" s="1"/>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J72" s="7"/>
      <c r="AK72" s="7"/>
      <c r="AL72" s="7"/>
      <c r="AM72" s="7"/>
      <c r="AN72" s="7"/>
    </row>
    <row r="73" spans="1:43" ht="15.75" customHeight="1">
      <c r="A73" s="1"/>
      <c r="B73" s="1"/>
      <c r="C73" s="1"/>
      <c r="D73" s="1"/>
      <c r="E73" s="1"/>
      <c r="F73" s="1"/>
      <c r="G73" s="1"/>
      <c r="H73" s="1"/>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J73" s="7"/>
      <c r="AK73" s="7"/>
      <c r="AL73" s="7"/>
      <c r="AM73" s="7"/>
      <c r="AN73" s="7"/>
    </row>
    <row r="74" spans="1:43" ht="15.75" customHeight="1">
      <c r="A74" s="1"/>
      <c r="B74" s="1"/>
      <c r="C74" s="1" t="s">
        <v>13</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J74" s="7"/>
      <c r="AK74" s="7"/>
      <c r="AL74" s="7"/>
      <c r="AM74" s="7"/>
      <c r="AN74" s="7"/>
    </row>
    <row r="75" spans="1:43" ht="15.75" customHeight="1">
      <c r="A75" s="1"/>
      <c r="B75" s="1"/>
      <c r="C75" s="1"/>
      <c r="D75" s="96" t="s">
        <v>14</v>
      </c>
      <c r="E75" s="97"/>
      <c r="F75" s="98"/>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J75" s="7"/>
      <c r="AK75" s="7"/>
      <c r="AL75" s="7"/>
      <c r="AM75" s="7"/>
      <c r="AN75" s="7"/>
      <c r="AQ75" s="7"/>
    </row>
    <row r="76" spans="1:43" ht="15.75" customHeight="1">
      <c r="A76" s="1"/>
      <c r="B76" s="1"/>
      <c r="C76" s="1"/>
      <c r="D76" s="99" t="s">
        <v>15</v>
      </c>
      <c r="E76" s="100"/>
      <c r="F76" s="101"/>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J76" s="7"/>
      <c r="AK76" s="7"/>
      <c r="AL76" s="7"/>
      <c r="AM76" s="7"/>
      <c r="AN76" s="7"/>
    </row>
    <row r="77" spans="1:43" ht="15.6" customHeight="1">
      <c r="A77" s="1"/>
      <c r="B77" s="1"/>
      <c r="C77" s="1" t="s">
        <v>10</v>
      </c>
      <c r="D77" s="1"/>
      <c r="E77" s="1"/>
      <c r="F77" s="1"/>
      <c r="G77" s="1"/>
      <c r="H77" s="1"/>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J77" s="7"/>
      <c r="AK77" s="7"/>
      <c r="AL77" s="7"/>
      <c r="AM77" s="7"/>
      <c r="AN77" s="7"/>
    </row>
    <row r="78" spans="1:43"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43" ht="15.75" customHeight="1">
      <c r="A79" s="1" t="s">
        <v>82</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J79" s="5"/>
      <c r="AK79" s="7"/>
      <c r="AL79" s="5"/>
    </row>
    <row r="80" spans="1:43" ht="15.75" customHeight="1">
      <c r="A80" s="1"/>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J80" s="5"/>
      <c r="AK80" s="7"/>
      <c r="AL80" s="5"/>
    </row>
    <row r="81" spans="1:38" ht="15.6" customHeight="1">
      <c r="A81" s="1"/>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J81" s="5"/>
      <c r="AK81" s="7"/>
      <c r="AL81" s="5"/>
    </row>
  </sheetData>
  <mergeCells count="66">
    <mergeCell ref="J41:O41"/>
    <mergeCell ref="J50:AH51"/>
    <mergeCell ref="J52:AH52"/>
    <mergeCell ref="C54:I54"/>
    <mergeCell ref="J40:O40"/>
    <mergeCell ref="J53:AH53"/>
    <mergeCell ref="C46:C49"/>
    <mergeCell ref="C50:C53"/>
    <mergeCell ref="J49:AH49"/>
    <mergeCell ref="J54:AH54"/>
    <mergeCell ref="D49:I49"/>
    <mergeCell ref="D53:I53"/>
    <mergeCell ref="B80:AH81"/>
    <mergeCell ref="B23:AH23"/>
    <mergeCell ref="J36:O36"/>
    <mergeCell ref="Q36:AG36"/>
    <mergeCell ref="J37:O37"/>
    <mergeCell ref="J38:O38"/>
    <mergeCell ref="Q38:AH38"/>
    <mergeCell ref="J39:O39"/>
    <mergeCell ref="J34:O34"/>
    <mergeCell ref="Q34:AG34"/>
    <mergeCell ref="J35:O35"/>
    <mergeCell ref="Q35:AG35"/>
    <mergeCell ref="I77:AH77"/>
    <mergeCell ref="D75:F75"/>
    <mergeCell ref="G75:AH75"/>
    <mergeCell ref="D76:F76"/>
    <mergeCell ref="G76:AH76"/>
    <mergeCell ref="I72:AH73"/>
    <mergeCell ref="B12:AH14"/>
    <mergeCell ref="B8:AH9"/>
    <mergeCell ref="B20:AH20"/>
    <mergeCell ref="B17:AH17"/>
    <mergeCell ref="D68:F69"/>
    <mergeCell ref="G68:AH69"/>
    <mergeCell ref="D57:I58"/>
    <mergeCell ref="J57:AH58"/>
    <mergeCell ref="J59:AH59"/>
    <mergeCell ref="C65:I65"/>
    <mergeCell ref="J65:AH65"/>
    <mergeCell ref="L32:T32"/>
    <mergeCell ref="Q41:AG41"/>
    <mergeCell ref="D50:I51"/>
    <mergeCell ref="B1:AE1"/>
    <mergeCell ref="AF1:AH1"/>
    <mergeCell ref="AB3:AH3"/>
    <mergeCell ref="F4:AH4"/>
    <mergeCell ref="C57:C59"/>
    <mergeCell ref="D59:I59"/>
    <mergeCell ref="H5:AH5"/>
    <mergeCell ref="H6:AH6"/>
    <mergeCell ref="D46:I47"/>
    <mergeCell ref="J46:AH47"/>
    <mergeCell ref="J48:AH48"/>
    <mergeCell ref="L29:T29"/>
    <mergeCell ref="L30:T30"/>
    <mergeCell ref="L31:T31"/>
    <mergeCell ref="Y31:AG31"/>
    <mergeCell ref="B26:AH26"/>
    <mergeCell ref="C60:C62"/>
    <mergeCell ref="D60:I61"/>
    <mergeCell ref="C63:I64"/>
    <mergeCell ref="J60:AH61"/>
    <mergeCell ref="J62:AH62"/>
    <mergeCell ref="J63:AH64"/>
  </mergeCells>
  <phoneticPr fontId="6"/>
  <conditionalFormatting sqref="A44:AH44 A55:AH55 A66:AH67 A70:AH70 A71 C71:AH71">
    <cfRule type="expression" dxfId="29" priority="6">
      <formula>AND($A$44=FALSE,$A$55=FALSE,$A$66=FALSE,$A$70=FALSE)</formula>
    </cfRule>
  </conditionalFormatting>
  <conditionalFormatting sqref="B1:B2">
    <cfRule type="notContainsBlanks" dxfId="28" priority="39">
      <formula>LEN(TRIM(B1))&gt;0</formula>
    </cfRule>
  </conditionalFormatting>
  <conditionalFormatting sqref="B8:AH9">
    <cfRule type="expression" dxfId="27" priority="57">
      <formula>$B$8=""</formula>
    </cfRule>
  </conditionalFormatting>
  <conditionalFormatting sqref="B12:AH14">
    <cfRule type="expression" dxfId="26" priority="58">
      <formula>$B$12=""</formula>
    </cfRule>
  </conditionalFormatting>
  <conditionalFormatting sqref="B20:AH20">
    <cfRule type="expression" dxfId="25" priority="56">
      <formula>B20=""</formula>
    </cfRule>
  </conditionalFormatting>
  <conditionalFormatting sqref="B23:AH23 B26:AH26">
    <cfRule type="expression" dxfId="24" priority="38">
      <formula>B23=""</formula>
    </cfRule>
  </conditionalFormatting>
  <conditionalFormatting sqref="F4:AH4">
    <cfRule type="expression" dxfId="23" priority="72">
      <formula>COUNTIF($F$4,"")=1</formula>
    </cfRule>
  </conditionalFormatting>
  <conditionalFormatting sqref="G68:AH69">
    <cfRule type="expression" dxfId="22" priority="1">
      <formula>G68&lt;&gt;""</formula>
    </cfRule>
    <cfRule type="expression" dxfId="21" priority="10">
      <formula>$A$66=TRUE</formula>
    </cfRule>
  </conditionalFormatting>
  <conditionalFormatting sqref="G75:AH76 I77:AH77 I72:AH73">
    <cfRule type="expression" dxfId="20" priority="63">
      <formula>$A$70=TRUE</formula>
    </cfRule>
  </conditionalFormatting>
  <conditionalFormatting sqref="G75:AH77">
    <cfRule type="expression" dxfId="19" priority="61">
      <formula>G75&lt;&gt;""</formula>
    </cfRule>
  </conditionalFormatting>
  <conditionalFormatting sqref="H5:AH6">
    <cfRule type="expression" dxfId="18" priority="69">
      <formula>COUNTIF(H5,"")=1</formula>
    </cfRule>
  </conditionalFormatting>
  <conditionalFormatting sqref="I72:AH72">
    <cfRule type="expression" dxfId="17" priority="9">
      <formula>I72&lt;&gt;""</formula>
    </cfRule>
  </conditionalFormatting>
  <conditionalFormatting sqref="J39:J40 AB40">
    <cfRule type="expression" dxfId="16" priority="47">
      <formula>OR($J$36="ヤマト運輸",$J$36="佐川急便",$J$36="ゆうパック",$J$36="その他")</formula>
    </cfRule>
  </conditionalFormatting>
  <conditionalFormatting sqref="J39:J40">
    <cfRule type="expression" dxfId="15" priority="40">
      <formula>$J$39&lt;&gt;""</formula>
    </cfRule>
  </conditionalFormatting>
  <conditionalFormatting sqref="J40 AB40">
    <cfRule type="expression" dxfId="14" priority="75">
      <formula>$J$40&lt;&gt;""</formula>
    </cfRule>
  </conditionalFormatting>
  <conditionalFormatting sqref="J34:O38">
    <cfRule type="expression" dxfId="13" priority="30">
      <formula>J34=""</formula>
    </cfRule>
  </conditionalFormatting>
  <conditionalFormatting sqref="J41:O41">
    <cfRule type="expression" dxfId="12" priority="36">
      <formula>J41=""</formula>
    </cfRule>
  </conditionalFormatting>
  <conditionalFormatting sqref="J46:AH48 J49 J50:AH52 J53 J54:AH54">
    <cfRule type="expression" dxfId="11" priority="2">
      <formula>J46&lt;&gt;""</formula>
    </cfRule>
    <cfRule type="expression" dxfId="10" priority="12">
      <formula>$A$44=TRUE</formula>
    </cfRule>
  </conditionalFormatting>
  <conditionalFormatting sqref="J57:AH59 J60 J62:J63 J65:AH65">
    <cfRule type="expression" dxfId="9" priority="11">
      <formula>J57&lt;&gt;""</formula>
    </cfRule>
    <cfRule type="expression" dxfId="8" priority="13">
      <formula>$A$55=TRUE</formula>
    </cfRule>
  </conditionalFormatting>
  <conditionalFormatting sqref="L29:T30">
    <cfRule type="expression" dxfId="7" priority="37">
      <formula>COUNTIF(L29,"")=1</formula>
    </cfRule>
  </conditionalFormatting>
  <conditionalFormatting sqref="Q34:AG36">
    <cfRule type="expression" dxfId="6" priority="28">
      <formula>Q34&lt;&gt;""</formula>
    </cfRule>
    <cfRule type="expression" dxfId="5" priority="29">
      <formula>$J$36="その他"</formula>
    </cfRule>
  </conditionalFormatting>
  <conditionalFormatting sqref="Q41:AG41">
    <cfRule type="expression" dxfId="4" priority="34">
      <formula>Q41&lt;&gt;""</formula>
    </cfRule>
    <cfRule type="expression" dxfId="3" priority="35">
      <formula>$J$36="その他"</formula>
    </cfRule>
  </conditionalFormatting>
  <conditionalFormatting sqref="AB3:AH3 B17:AH17">
    <cfRule type="expression" dxfId="2" priority="55">
      <formula>B3=""</formula>
    </cfRule>
  </conditionalFormatting>
  <dataValidations count="11">
    <dataValidation imeMode="halfAlpha" allowBlank="1" showInputMessage="1" showErrorMessage="1" sqref="L31:T31"/>
    <dataValidation type="list" allowBlank="1" showInputMessage="1" showErrorMessage="1" sqref="H6:AH6">
      <formula1>"日用雑貨,伝統工芸品,食品・飲料,お食事券,宿泊,体験,返礼品なし"</formula1>
    </dataValidation>
    <dataValidation type="list" allowBlank="1" showInputMessage="1" showErrorMessage="1" sqref="J36:O36">
      <formula1>"ヤマト運輸,佐川急便,ゆうパック,郵便(レターパックライト),郵便(レターパックプラス),郵便(クリックポスト),メール,その他"</formula1>
    </dataValidation>
    <dataValidation type="list" allowBlank="1" showInputMessage="1" showErrorMessage="1" sqref="J37:O37">
      <formula1>"常温,冷蔵,冷凍,―"</formula1>
    </dataValidation>
    <dataValidation type="date" imeMode="halfAlpha" operator="greaterThanOrEqual" allowBlank="1" showInputMessage="1" showErrorMessage="1" errorTitle="入力方法" error="半角数字で西暦から入力してください_x000a_（例）2022/4/1" promptTitle="入力方法" prompt="半角数字で西暦から入力してください_x000a_（例）2022/4/1" sqref="AB3:AH3">
      <formula1>1</formula1>
    </dataValidation>
    <dataValidation type="whole" imeMode="halfAlpha" operator="greaterThanOrEqual" allowBlank="1" showInputMessage="1" showErrorMessage="1" sqref="L29:T30">
      <formula1>0</formula1>
    </dataValidation>
    <dataValidation type="list" allowBlank="1" showInputMessage="1" showErrorMessage="1" sqref="AH39 AB40:AH40 J39:J40 K39:O39">
      <formula1>"指定可能,指定不可能"</formula1>
    </dataValidation>
    <dataValidation type="list" imeMode="halfAlpha" allowBlank="1" showInputMessage="1" showErrorMessage="1" sqref="L32:T32">
      <formula1>"8%,10%,非課税"</formula1>
    </dataValidation>
    <dataValidation type="list" allowBlank="1" showInputMessage="1" showErrorMessage="1" sqref="J41:O41">
      <formula1>"有り,無し"</formula1>
    </dataValidation>
    <dataValidation type="list" allowBlank="1" showInputMessage="1" showErrorMessage="1" sqref="J34:O34">
      <formula1>"制限なし,制限あり"</formula1>
    </dataValidation>
    <dataValidation type="list" allowBlank="1" showInputMessage="1" showErrorMessage="1" sqref="J35:O35">
      <formula1>"通年,期間限定"</formula1>
    </dataValidation>
  </dataValidations>
  <pageMargins left="0.70866141732283472" right="0.70866141732283472" top="0.74803149606299213" bottom="0.74803149606299213" header="0.31496062992125984" footer="0.31496062992125984"/>
  <pageSetup paperSize="9" scale="4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42</xdr:row>
                    <xdr:rowOff>161925</xdr:rowOff>
                  </from>
                  <to>
                    <xdr:col>0</xdr:col>
                    <xdr:colOff>190500</xdr:colOff>
                    <xdr:row>43</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53</xdr:row>
                    <xdr:rowOff>180975</xdr:rowOff>
                  </from>
                  <to>
                    <xdr:col>0</xdr:col>
                    <xdr:colOff>200025</xdr:colOff>
                    <xdr:row>54</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53</xdr:row>
                    <xdr:rowOff>180975</xdr:rowOff>
                  </from>
                  <to>
                    <xdr:col>0</xdr:col>
                    <xdr:colOff>200025</xdr:colOff>
                    <xdr:row>54</xdr:row>
                    <xdr:rowOff>180975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0</xdr:col>
                    <xdr:colOff>0</xdr:colOff>
                    <xdr:row>53</xdr:row>
                    <xdr:rowOff>180975</xdr:rowOff>
                  </from>
                  <to>
                    <xdr:col>0</xdr:col>
                    <xdr:colOff>200025</xdr:colOff>
                    <xdr:row>54</xdr:row>
                    <xdr:rowOff>180975</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0</xdr:col>
                    <xdr:colOff>0</xdr:colOff>
                    <xdr:row>68</xdr:row>
                    <xdr:rowOff>190500</xdr:rowOff>
                  </from>
                  <to>
                    <xdr:col>0</xdr:col>
                    <xdr:colOff>200025</xdr:colOff>
                    <xdr:row>70</xdr:row>
                    <xdr:rowOff>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0</xdr:col>
                    <xdr:colOff>0</xdr:colOff>
                    <xdr:row>64</xdr:row>
                    <xdr:rowOff>180975</xdr:rowOff>
                  </from>
                  <to>
                    <xdr:col>0</xdr:col>
                    <xdr:colOff>200025</xdr:colOff>
                    <xdr:row>65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
  <sheetViews>
    <sheetView workbookViewId="0">
      <selection activeCell="A2" sqref="A2"/>
    </sheetView>
  </sheetViews>
  <sheetFormatPr defaultRowHeight="18.75"/>
  <cols>
    <col min="1" max="1" width="11.125" bestFit="1" customWidth="1"/>
    <col min="2" max="2" width="9.125" customWidth="1"/>
    <col min="3" max="3" width="12.625" bestFit="1" customWidth="1"/>
    <col min="4" max="4" width="14.875" bestFit="1" customWidth="1"/>
    <col min="5" max="5" width="12.625" bestFit="1" customWidth="1"/>
    <col min="6" max="6" width="32.625" bestFit="1" customWidth="1"/>
    <col min="7" max="7" width="10.875" bestFit="1" customWidth="1"/>
    <col min="8" max="8" width="12.625" bestFit="1" customWidth="1"/>
    <col min="9" max="9" width="10.875" bestFit="1" customWidth="1"/>
    <col min="10" max="10" width="14.625" bestFit="1" customWidth="1"/>
    <col min="11" max="12" width="18.125" bestFit="1" customWidth="1"/>
    <col min="13" max="13" width="12" bestFit="1" customWidth="1"/>
    <col min="14" max="14" width="22.375" bestFit="1" customWidth="1"/>
    <col min="15" max="15" width="20.125" bestFit="1" customWidth="1"/>
    <col min="16" max="18" width="12" bestFit="1" customWidth="1"/>
    <col min="19" max="19" width="20.125" bestFit="1" customWidth="1"/>
    <col min="20" max="20" width="12" bestFit="1" customWidth="1"/>
    <col min="21" max="21" width="16.125" bestFit="1" customWidth="1"/>
    <col min="22" max="23" width="14" bestFit="1" customWidth="1"/>
    <col min="24" max="24" width="10.125" bestFit="1" customWidth="1"/>
    <col min="25" max="25" width="18.125" bestFit="1" customWidth="1"/>
    <col min="26" max="26" width="20.125" bestFit="1" customWidth="1"/>
    <col min="27" max="27" width="16.125" bestFit="1" customWidth="1"/>
    <col min="28" max="28" width="18.125" bestFit="1" customWidth="1"/>
    <col min="29" max="29" width="12" bestFit="1" customWidth="1"/>
    <col min="30" max="31" width="21.375" bestFit="1" customWidth="1"/>
    <col min="32" max="32" width="21.375" customWidth="1"/>
    <col min="33" max="34" width="21.375" bestFit="1" customWidth="1"/>
    <col min="35" max="35" width="21.375" customWidth="1"/>
    <col min="36" max="37" width="12" bestFit="1" customWidth="1"/>
    <col min="38" max="38" width="20.125" bestFit="1" customWidth="1"/>
    <col min="39" max="39" width="16.125" bestFit="1" customWidth="1"/>
    <col min="40" max="42" width="16.125" customWidth="1"/>
    <col min="43" max="46" width="12" bestFit="1" customWidth="1"/>
    <col min="47" max="47" width="20.125" bestFit="1" customWidth="1"/>
    <col min="48" max="48" width="14" bestFit="1" customWidth="1"/>
    <col min="49" max="50" width="12" bestFit="1" customWidth="1"/>
    <col min="51" max="51" width="17.125" bestFit="1" customWidth="1"/>
  </cols>
  <sheetData>
    <row r="1" spans="1:51">
      <c r="A1" s="22" t="s">
        <v>65</v>
      </c>
      <c r="B1" s="22" t="s">
        <v>42</v>
      </c>
      <c r="C1" s="22" t="s">
        <v>43</v>
      </c>
      <c r="D1" s="22" t="s">
        <v>44</v>
      </c>
      <c r="E1" s="22" t="s">
        <v>45</v>
      </c>
      <c r="F1" s="22" t="s">
        <v>46</v>
      </c>
      <c r="G1" s="22" t="s">
        <v>47</v>
      </c>
      <c r="H1" s="22" t="s">
        <v>48</v>
      </c>
      <c r="I1" s="22" t="s">
        <v>49</v>
      </c>
      <c r="J1" s="22" t="s">
        <v>50</v>
      </c>
      <c r="K1" s="22" t="s">
        <v>51</v>
      </c>
      <c r="L1" s="22" t="s">
        <v>52</v>
      </c>
      <c r="M1" s="22" t="s">
        <v>53</v>
      </c>
      <c r="N1" s="22" t="s">
        <v>54</v>
      </c>
      <c r="O1" s="22" t="s">
        <v>55</v>
      </c>
      <c r="P1" s="22" t="s">
        <v>56</v>
      </c>
      <c r="Q1" s="22" t="s">
        <v>57</v>
      </c>
      <c r="R1" s="22" t="s">
        <v>58</v>
      </c>
      <c r="S1" s="22" t="s">
        <v>59</v>
      </c>
      <c r="T1" s="22" t="s">
        <v>60</v>
      </c>
      <c r="U1" s="22" t="s">
        <v>61</v>
      </c>
      <c r="V1" s="22" t="s">
        <v>62</v>
      </c>
      <c r="W1" s="22" t="s">
        <v>63</v>
      </c>
      <c r="X1" s="22" t="s">
        <v>64</v>
      </c>
      <c r="Y1" s="22" t="s">
        <v>84</v>
      </c>
      <c r="Z1" s="22" t="s">
        <v>85</v>
      </c>
      <c r="AA1" s="22" t="s">
        <v>86</v>
      </c>
      <c r="AB1" s="22" t="s">
        <v>87</v>
      </c>
      <c r="AC1" s="22" t="s">
        <v>88</v>
      </c>
      <c r="AD1" s="22" t="s">
        <v>89</v>
      </c>
      <c r="AE1" s="22" t="s">
        <v>90</v>
      </c>
      <c r="AF1" s="22" t="s">
        <v>108</v>
      </c>
      <c r="AG1" s="22" t="s">
        <v>91</v>
      </c>
      <c r="AH1" s="22" t="s">
        <v>92</v>
      </c>
      <c r="AI1" s="22" t="s">
        <v>109</v>
      </c>
      <c r="AJ1" s="22" t="s">
        <v>93</v>
      </c>
      <c r="AK1" s="22" t="s">
        <v>94</v>
      </c>
      <c r="AL1" s="22" t="s">
        <v>95</v>
      </c>
      <c r="AM1" s="22" t="s">
        <v>96</v>
      </c>
      <c r="AN1" s="22" t="s">
        <v>97</v>
      </c>
      <c r="AO1" s="22" t="s">
        <v>98</v>
      </c>
      <c r="AP1" s="22" t="s">
        <v>83</v>
      </c>
      <c r="AQ1" s="22" t="s">
        <v>99</v>
      </c>
      <c r="AR1" s="22" t="s">
        <v>100</v>
      </c>
      <c r="AS1" s="22" t="s">
        <v>101</v>
      </c>
      <c r="AT1" s="22" t="s">
        <v>102</v>
      </c>
      <c r="AU1" s="22" t="s">
        <v>103</v>
      </c>
      <c r="AV1" s="22" t="s">
        <v>104</v>
      </c>
      <c r="AW1" s="22" t="s">
        <v>105</v>
      </c>
      <c r="AX1" s="22" t="s">
        <v>106</v>
      </c>
      <c r="AY1" s="22" t="s">
        <v>107</v>
      </c>
    </row>
    <row r="2" spans="1:51">
      <c r="B2" t="str" cm="1">
        <f t="array" aca="1" ref="B2" ca="1">IFERROR(IF(INDIRECT(_xlfn.CONCAT(_aggregation[[#This Row],[シート名]],"!AB3"))&lt;&gt;"",TEXT(INDIRECT(_xlfn.CONCAT(_aggregation[[#This Row],[シート名]],"!AB3")),"yyyy/m/d"),""),"")</f>
        <v/>
      </c>
      <c r="C2" t="str" cm="1">
        <f t="array" aca="1" ref="C2" ca="1">IFERROR(IF(INDIRECT(_xlfn.CONCAT(_aggregation[[#This Row],[シート名]],"!F4"))&lt;&gt;"",INDIRECT(_xlfn.CONCAT(_aggregation[[#This Row],[シート名]],"!F4")),""),"")</f>
        <v/>
      </c>
      <c r="D2" t="str" cm="1">
        <f t="array" aca="1" ref="D2" ca="1">IFERROR(IF(INDIRECT(_xlfn.CONCAT(_aggregation[[#This Row],[シート名]],"!H5"))&lt;&gt;"",INDIRECT(_xlfn.CONCAT(_aggregation[[#This Row],[シート名]],"!H5")),""),"")</f>
        <v/>
      </c>
      <c r="E2" t="str" cm="1">
        <f t="array" aca="1" ref="E2" ca="1">IFERROR(IF(INDIRECT(_xlfn.CONCAT(_aggregation[[#This Row],[シート名]],"!H6"))&lt;&gt;"",INDIRECT(_xlfn.CONCAT(_aggregation[[#This Row],[シート名]],"!H6")),""),"")</f>
        <v/>
      </c>
      <c r="F2" t="str" cm="1">
        <f t="array" aca="1" ref="F2" ca="1">IFERROR(IF(INDIRECT(_xlfn.CONCAT(_aggregation[[#This Row],[シート名]],"!B8"))&lt;&gt;"",INDIRECT(_xlfn.CONCAT(_aggregation[[#This Row],[シート名]],"!B8")),""),"")</f>
        <v/>
      </c>
      <c r="G2" t="str" cm="1">
        <f t="array" aca="1" ref="G2" ca="1">IFERROR(IF(INDIRECT(_xlfn.CONCAT(_aggregation[[#This Row],[シート名]],"!B12"))&lt;&gt;"",INDIRECT(_xlfn.CONCAT(_aggregation[[#This Row],[シート名]],"!B12")),""),"")</f>
        <v/>
      </c>
      <c r="H2" t="str" cm="1">
        <f t="array" aca="1" ref="H2" ca="1">IFERROR(IF(INDIRECT(_xlfn.CONCAT(_aggregation[[#This Row],[シート名]],"!B17"))&lt;&gt;"",INDIRECT(_xlfn.CONCAT(_aggregation[[#This Row],[シート名]],"!B17")),""),"")</f>
        <v/>
      </c>
      <c r="I2" t="str" cm="1">
        <f t="array" aca="1" ref="I2" ca="1">IFERROR(IF(INDIRECT(_xlfn.CONCAT(_aggregation[[#This Row],[シート名]],"!B20"))&lt;&gt;"",INDIRECT(_xlfn.CONCAT(_aggregation[[#This Row],[シート名]],"!B20")),""),"")</f>
        <v/>
      </c>
      <c r="J2" t="str" cm="1">
        <f t="array" aca="1" ref="J2" ca="1">IFERROR(IF(INDIRECT(_xlfn.CONCAT(_aggregation[[#This Row],[シート名]],"!B23"))&lt;&gt;"",INDIRECT(_xlfn.CONCAT(_aggregation[[#This Row],[シート名]],"!B23")),""),"")</f>
        <v/>
      </c>
      <c r="K2" t="str" cm="1">
        <f t="array" aca="1" ref="K2" ca="1">IFERROR(IF(INDIRECT(_xlfn.CONCAT(_aggregation[[#This Row],[シート名]],"!B26"))&lt;&gt;"",INDIRECT(_xlfn.CONCAT(_aggregation[[#This Row],[シート名]],"!B26")),""),"")</f>
        <v/>
      </c>
      <c r="L2" t="str" cm="1">
        <f t="array" aca="1" ref="L2" ca="1">IFERROR(IF(INDIRECT(_xlfn.CONCAT(_aggregation[[#This Row],[シート名]],"!L29"))&lt;&gt;"",INDIRECT(_xlfn.CONCAT(_aggregation[[#This Row],[シート名]],"!L29")),""),"")</f>
        <v/>
      </c>
      <c r="M2" t="str" cm="1">
        <f t="array" aca="1" ref="M2" ca="1">IFERROR(IF(INDIRECT(_xlfn.CONCAT(_aggregation[[#This Row],[シート名]],"!L30"))&lt;&gt;"",INDIRECT(_xlfn.CONCAT(_aggregation[[#This Row],[シート名]],"!L30")),""),"")</f>
        <v/>
      </c>
      <c r="N2" t="str" cm="1">
        <f t="array" aca="1" ref="N2" ca="1">IFERROR(IF(INDIRECT(_xlfn.CONCAT(_aggregation[[#This Row],[シート名]],"!L31"))&lt;&gt;"",INDIRECT(_xlfn.CONCAT(_aggregation[[#This Row],[シート名]],"!L31")),""),"")</f>
        <v/>
      </c>
      <c r="O2" t="str" cm="1">
        <f t="array" aca="1" ref="O2" ca="1">IFERROR(IF(INDIRECT(_xlfn.CONCAT(_aggregation[[#This Row],[シート名]],"!Y31"))&lt;&gt;"",INDIRECT(_xlfn.CONCAT(_aggregation[[#This Row],[シート名]],"!Y31")),""),"")</f>
        <v/>
      </c>
      <c r="P2" t="str" cm="1">
        <f t="array" aca="1" ref="P2" ca="1">IFERROR(IF(INDIRECT(_xlfn.CONCAT(_aggregation[[#This Row],[シート名]],"!L32"))&lt;&gt;"",INDIRECT(_xlfn.CONCAT(_aggregation[[#This Row],[シート名]],"!L32")),""),"")</f>
        <v/>
      </c>
      <c r="Q2" t="str" cm="1">
        <f t="array" aca="1" ref="Q2" ca="1">IFERROR(IF(INDIRECT(_xlfn.CONCAT(_aggregation[[#This Row],[シート名]],"!J34"))&lt;&gt;"",INDIRECT(_xlfn.CONCAT(_aggregation[[#This Row],[シート名]],"!J34")),""),"")</f>
        <v/>
      </c>
      <c r="R2" t="str" cm="1">
        <f t="array" aca="1" ref="R2" ca="1">IFERROR(IF(INDIRECT(_xlfn.CONCAT(_aggregation[[#This Row],[シート名]],"!Q34"))&lt;&gt;"",INDIRECT(_xlfn.CONCAT(_aggregation[[#This Row],[シート名]],"!Q34")),""),"")</f>
        <v/>
      </c>
      <c r="S2" t="str" cm="1">
        <f t="array" aca="1" ref="S2" ca="1">IFERROR(IF(INDIRECT(_xlfn.CONCAT(_aggregation[[#This Row],[シート名]],"!J35"))&lt;&gt;"",INDIRECT(_xlfn.CONCAT(_aggregation[[#This Row],[シート名]],"!J35")),""),"")</f>
        <v/>
      </c>
      <c r="T2" t="str" cm="1">
        <f t="array" aca="1" ref="T2" ca="1">IFERROR(IF(INDIRECT(_xlfn.CONCAT(_aggregation[[#This Row],[シート名]],"!Q35"))&lt;&gt;"",INDIRECT(_xlfn.CONCAT(_aggregation[[#This Row],[シート名]],"!Q35")),""),"")</f>
        <v/>
      </c>
      <c r="U2" t="str" cm="1">
        <f t="array" aca="1" ref="U2" ca="1">IFERROR(IF(INDIRECT(_xlfn.CONCAT(_aggregation[[#This Row],[シート名]],"!J36"))&lt;&gt;"",INDIRECT(_xlfn.CONCAT(_aggregation[[#This Row],[シート名]],"!J36")),""),"")</f>
        <v/>
      </c>
      <c r="V2" t="str" cm="1">
        <f t="array" aca="1" ref="V2" ca="1">IFERROR(IF(INDIRECT(_xlfn.CONCAT(_aggregation[[#This Row],[シート名]],"!Q36"))&lt;&gt;"",INDIRECT(_xlfn.CONCAT(_aggregation[[#This Row],[シート名]],"!Q36")),""),"")</f>
        <v/>
      </c>
      <c r="W2" t="str" cm="1">
        <f t="array" aca="1" ref="W2" ca="1">IFERROR(IF(INDIRECT(_xlfn.CONCAT(_aggregation[[#This Row],[シート名]],"!J37"))&lt;&gt;"",INDIRECT(_xlfn.CONCAT(_aggregation[[#This Row],[シート名]],"!J37")),""),"")</f>
        <v/>
      </c>
      <c r="X2" t="str" cm="1">
        <f t="array" aca="1" ref="X2" ca="1">IFERROR(IF(INDIRECT(_xlfn.CONCAT(_aggregation[[#This Row],[シート名]],"!J38"))&lt;&gt;"",INDIRECT(_xlfn.CONCAT(_aggregation[[#This Row],[シート名]],"!J38")),""),"")</f>
        <v/>
      </c>
      <c r="Y2" t="str" cm="1">
        <f t="array" aca="1" ref="Y2" ca="1">IFERROR(IF(INDIRECT(_xlfn.CONCAT(_aggregation[[#This Row],[シート名]],"!J39"))&lt;&gt;"",INDIRECT(_xlfn.CONCAT(_aggregation[[#This Row],[シート名]],"!J39")),""),"")</f>
        <v/>
      </c>
      <c r="Z2" t="str" cm="1">
        <f t="array" aca="1" ref="Z2" ca="1">IFERROR(IF(INDIRECT(_xlfn.CONCAT(_aggregation[[#This Row],[シート名]],"!AB40"))&lt;&gt;"",INDIRECT(_xlfn.CONCAT(_aggregation[[#This Row],[シート名]],"!AB40")),""),"")</f>
        <v/>
      </c>
      <c r="AA2" t="str" cm="1">
        <f t="array" aca="1" ref="AA2" ca="1">IFERROR(IF(INDIRECT(_xlfn.CONCAT(_aggregation[[#This Row],[シート名]],"!J41"))&lt;&gt;"",INDIRECT(_xlfn.CONCAT(_aggregation[[#This Row],[シート名]],"!J41")),""),"")</f>
        <v/>
      </c>
      <c r="AB2" t="str" cm="1">
        <f t="array" aca="1" ref="AB2" ca="1">IFERROR(IF(INDIRECT(_xlfn.CONCAT(_aggregation[[#This Row],[シート名]],"!U41"))&lt;&gt;"",INDIRECT(_xlfn.CONCAT(_aggregation[[#This Row],[シート名]],"!U41")),""),"")</f>
        <v/>
      </c>
      <c r="AC2" t="str" cm="1">
        <f t="array" aca="1" ref="AC2" ca="1">IFERROR(IF(INDIRECT(_xlfn.CONCAT(_aggregation[[#This Row],[シート名]],"!A44"))&lt;&gt;"",INDIRECT(_xlfn.CONCAT(_aggregation[[#This Row],[シート名]],"!A44")),""),"")</f>
        <v/>
      </c>
      <c r="AD2" t="str" cm="1">
        <f t="array" aca="1" ref="AD2" ca="1">IFERROR(IF(_aggregation[[#This Row],[19.要件①]]=TRUE,INDIRECT(_xlfn.CONCAT(_aggregation[[#This Row],[シート名]],"!J46")),""),"")</f>
        <v/>
      </c>
      <c r="AE2" t="str" cm="1">
        <f t="array" aca="1" ref="AE2" ca="1">IFERROR(IF(_aggregation[[#This Row],[19.要件①]]=TRUE,INDIRECT(_xlfn.CONCAT(_aggregation[[#This Row],[シート名]],"!J48")),""),"")</f>
        <v/>
      </c>
      <c r="AF2" t="str" cm="1">
        <f t="array" aca="1" ref="AF2" ca="1">IFERROR(IF(_aggregation[[#This Row],[19.要件①]]=TRUE,INDIRECT(_xlfn.CONCAT(_aggregation[[#This Row],[シート名]],"!J49")),""),"")</f>
        <v/>
      </c>
      <c r="AG2" t="str" cm="1">
        <f t="array" aca="1" ref="AG2" ca="1">IFERROR(IF(_aggregation[[#This Row],[19.要件①]]=TRUE,INDIRECT(_xlfn.CONCAT(_aggregation[[#This Row],[シート名]],"!J50")),""),"")</f>
        <v/>
      </c>
      <c r="AH2" t="str" cm="1">
        <f t="array" aca="1" ref="AH2" ca="1">IFERROR(IF(_aggregation[[#This Row],[19.要件①]]=TRUE,INDIRECT(_xlfn.CONCAT(_aggregation[[#This Row],[シート名]],"!J53")),""),"")</f>
        <v/>
      </c>
      <c r="AI2" t="str" cm="1">
        <f t="array" aca="1" ref="AI2" ca="1">IFERROR(IF(_aggregation[[#This Row],[19.要件①]]=TRUE,INDIRECT(_xlfn.CONCAT(_aggregation[[#This Row],[シート名]],"!J54")),""),"")</f>
        <v/>
      </c>
      <c r="AJ2" t="str" cm="1">
        <f t="array" aca="1" ref="AJ2" ca="1">IFERROR(IF(_aggregation[[#This Row],[19.要件①]]=TRUE,INDIRECT(_xlfn.CONCAT(_aggregation[[#This Row],[シート名]],"!J54")),""),"")</f>
        <v/>
      </c>
      <c r="AK2" t="str" cm="1">
        <f t="array" aca="1" ref="AK2" ca="1">IFERROR(IF(INDIRECT(_xlfn.CONCAT(_aggregation[[#This Row],[シート名]],"!A55"))&lt;&gt;"",INDIRECT(_xlfn.CONCAT(_aggregation[[#This Row],[シート名]],"!A55")),""),"")</f>
        <v/>
      </c>
      <c r="AL2" t="str" cm="1">
        <f t="array" aca="1" ref="AL2" ca="1">IFERROR(IF(_aggregation[[#This Row],[19.要件②]]=TRUE,INDIRECT(_xlfn.CONCAT(_aggregation[[#This Row],[シート名]],"!J57")),""),"")</f>
        <v/>
      </c>
      <c r="AM2" t="str" cm="1">
        <f t="array" aca="1" ref="AM2" ca="1">IFERROR(IF(_aggregation[[#This Row],[19.要件②]]=TRUE,INDIRECT(_xlfn.CONCAT(_aggregation[[#This Row],[シート名]],"!J59")),""),"")</f>
        <v/>
      </c>
      <c r="AN2" t="str" cm="1">
        <f t="array" aca="1" ref="AN2" ca="1">IFERROR(IF(_aggregation[[#This Row],[19.要件②]]=TRUE,INDIRECT(_xlfn.CONCAT(_aggregation[[#This Row],[シート名]],"!J60")),""),"")</f>
        <v/>
      </c>
      <c r="AO2" t="str" cm="1">
        <f t="array" aca="1" ref="AO2" ca="1">IFERROR(IF(_aggregation[[#This Row],[19.要件②]]=TRUE,INDIRECT(_xlfn.CONCAT(_aggregation[[#This Row],[シート名]],"!J62")),""),"")</f>
        <v/>
      </c>
      <c r="AP2" t="str" cm="1">
        <f t="array" aca="1" ref="AP2" ca="1">IFERROR(IF(_aggregation[[#This Row],[19.要件②]]=TRUE,INDIRECT(_xlfn.CONCAT(_aggregation[[#This Row],[シート名]],"!J63")),""),"")</f>
        <v/>
      </c>
      <c r="AQ2" t="str" cm="1">
        <f t="array" aca="1" ref="AQ2" ca="1">IFERROR(IF(_aggregation[[#This Row],[19.要件②]]=TRUE,INDIRECT(_xlfn.CONCAT(_aggregation[[#This Row],[シート名]],"!J65")),""),"")</f>
        <v/>
      </c>
      <c r="AR2" t="str" cm="1">
        <f t="array" aca="1" ref="AR2" ca="1">IFERROR(IF(INDIRECT(_xlfn.CONCAT(_aggregation[[#This Row],[シート名]],"!A66"))&lt;&gt;"",INDIRECT(_xlfn.CONCAT(_aggregation[[#This Row],[シート名]],"!A66")),""),"")</f>
        <v/>
      </c>
      <c r="AS2" t="str" cm="1">
        <f t="array" aca="1" ref="AS2" ca="1">IFERROR(IF($AR2=TRUE,INDIRECT(_xlfn.CONCAT(_aggregation[[#This Row],[シート名]],"!G68")),""),"")</f>
        <v/>
      </c>
      <c r="AT2" t="str" cm="1">
        <f t="array" aca="1" ref="AT2" ca="1">IFERROR(IF(INDIRECT(_xlfn.CONCAT(_aggregation[[#This Row],[シート名]],"!A70"))&lt;&gt;"",INDIRECT(_xlfn.CONCAT(_aggregation[[#This Row],[シート名]],"!A70")),""),"")</f>
        <v/>
      </c>
      <c r="AU2" t="str" cm="1">
        <f t="array" aca="1" ref="AU2" ca="1">IFERROR(IF(_aggregation[[#This Row],[19.要件④]]=TRUE,INDIRECT(_xlfn.CONCAT(_aggregation[[#This Row],[シート名]],"!I72")),""),"")</f>
        <v/>
      </c>
      <c r="AV2" t="str" cm="1">
        <f t="array" aca="1" ref="AV2" ca="1">IFERROR(IF(_aggregation[[#This Row],[19.要件④]]=TRUE,INDIRECT(_xlfn.CONCAT(_aggregation[[#This Row],[シート名]],"!G75")),""),"")</f>
        <v/>
      </c>
      <c r="AW2" t="str" cm="1">
        <f t="array" aca="1" ref="AW2" ca="1">IFERROR(IF(_aggregation[[#This Row],[19.要件④]]=TRUE,INDIRECT(_xlfn.CONCAT(_aggregation[[#This Row],[シート名]],"!G76")),""),"")</f>
        <v/>
      </c>
      <c r="AX2" t="str" cm="1">
        <f t="array" aca="1" ref="AX2" ca="1">IFERROR(IF(_aggregation[[#This Row],[19.要件④]]=TRUE,INDIRECT(_xlfn.CONCAT(_aggregation[[#This Row],[シート名]],"!I77")),""),"")</f>
        <v/>
      </c>
      <c r="AY2" t="str" cm="1">
        <f t="array" aca="1" ref="AY2" ca="1">IFERROR(IF(INDIRECT(_xlfn.CONCAT(_aggregation[[#This Row],[シート名]],"!B80"))&lt;&gt;"",INDIRECT(_xlfn.CONCAT(_aggregation[[#This Row],[シート名]],"!B80")),""),"")</f>
        <v/>
      </c>
    </row>
  </sheetData>
  <phoneticPr fontId="3"/>
  <conditionalFormatting sqref="A2">
    <cfRule type="containsBlanks" dxfId="1" priority="1">
      <formula>LEN(TRIM(A2))=0</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提案シート</vt:lpstr>
      <vt:lpstr>集約</vt:lpstr>
      <vt:lpstr>提案シート!Print_Area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spsg[佐賀]元浦瑠名</dc:creator>
  <cp:lastModifiedBy>小柴 真弥子</cp:lastModifiedBy>
  <cp:lastPrinted>2025-06-18T07:13:57Z</cp:lastPrinted>
  <dcterms:created xsi:type="dcterms:W3CDTF">2025-04-25T08:01:38Z</dcterms:created>
  <dcterms:modified xsi:type="dcterms:W3CDTF">2025-06-18T07:16:09Z</dcterms:modified>
</cp:coreProperties>
</file>